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ichal Pisko TIS\OneDrive - Transparency International\Projekty\Hlásne trúby_2018\Tlačovka\Final\"/>
    </mc:Choice>
  </mc:AlternateContent>
  <xr:revisionPtr revIDLastSave="0" documentId="10_ncr:100000_{E60F683F-BF9E-47BF-B503-8B238AC8971F}" xr6:coauthVersionLast="31" xr6:coauthVersionMax="31" xr10:uidLastSave="{00000000-0000-0000-0000-000000000000}"/>
  <bookViews>
    <workbookView xWindow="0" yWindow="0" windowWidth="28800" windowHeight="11835" xr2:uid="{00000000-000D-0000-FFFF-FFFF00000000}"/>
  </bookViews>
  <sheets>
    <sheet name="HT_2018" sheetId="1" r:id="rId1"/>
  </sheets>
  <definedNames>
    <definedName name="_xlnm._FilterDatabase" localSheetId="0" hidden="1">HT_2018!$A$2:$AK$2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" i="1" l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3" i="1"/>
  <c r="W61" i="1" l="1"/>
  <c r="X61" i="1"/>
  <c r="Y61" i="1"/>
  <c r="Z61" i="1"/>
  <c r="AC61" i="1"/>
  <c r="W14" i="1"/>
  <c r="X14" i="1"/>
  <c r="Y14" i="1"/>
  <c r="Z14" i="1"/>
  <c r="AC14" i="1"/>
  <c r="W72" i="1"/>
  <c r="X72" i="1"/>
  <c r="Y72" i="1"/>
  <c r="Z72" i="1"/>
  <c r="AC72" i="1"/>
  <c r="W87" i="1" l="1"/>
  <c r="X87" i="1"/>
  <c r="Y87" i="1"/>
  <c r="Z87" i="1"/>
  <c r="AC87" i="1"/>
  <c r="W73" i="1"/>
  <c r="X73" i="1"/>
  <c r="Y73" i="1"/>
  <c r="Z73" i="1"/>
  <c r="AC73" i="1"/>
  <c r="W88" i="1"/>
  <c r="X88" i="1"/>
  <c r="Y88" i="1"/>
  <c r="Z88" i="1"/>
  <c r="AC88" i="1"/>
  <c r="W71" i="1"/>
  <c r="X71" i="1"/>
  <c r="Y71" i="1"/>
  <c r="Z71" i="1"/>
  <c r="AC71" i="1"/>
  <c r="W84" i="1"/>
  <c r="X84" i="1"/>
  <c r="Y84" i="1"/>
  <c r="Z84" i="1"/>
  <c r="AC84" i="1"/>
  <c r="W79" i="1"/>
  <c r="X79" i="1"/>
  <c r="Y79" i="1"/>
  <c r="Z79" i="1"/>
  <c r="AC79" i="1"/>
  <c r="W78" i="1"/>
  <c r="X78" i="1"/>
  <c r="Y78" i="1"/>
  <c r="Z78" i="1"/>
  <c r="AC78" i="1"/>
  <c r="W80" i="1"/>
  <c r="X80" i="1"/>
  <c r="Y80" i="1"/>
  <c r="Z80" i="1"/>
  <c r="AC80" i="1"/>
  <c r="W9" i="1"/>
  <c r="X9" i="1"/>
  <c r="Y9" i="1"/>
  <c r="Z9" i="1"/>
  <c r="AC9" i="1"/>
  <c r="W67" i="1"/>
  <c r="X67" i="1"/>
  <c r="Y67" i="1"/>
  <c r="Z67" i="1"/>
  <c r="AC67" i="1"/>
  <c r="W69" i="1"/>
  <c r="X69" i="1"/>
  <c r="Y69" i="1"/>
  <c r="Z69" i="1"/>
  <c r="AC69" i="1"/>
  <c r="W31" i="1"/>
  <c r="X31" i="1"/>
  <c r="Y31" i="1"/>
  <c r="Z31" i="1"/>
  <c r="AC31" i="1"/>
  <c r="W44" i="1"/>
  <c r="X44" i="1"/>
  <c r="Y44" i="1"/>
  <c r="Z44" i="1"/>
  <c r="AC44" i="1"/>
  <c r="W66" i="1"/>
  <c r="X66" i="1"/>
  <c r="Y66" i="1"/>
  <c r="Z66" i="1"/>
  <c r="AC66" i="1"/>
  <c r="W27" i="1"/>
  <c r="X27" i="1"/>
  <c r="Y27" i="1"/>
  <c r="Z27" i="1"/>
  <c r="AC27" i="1"/>
  <c r="W70" i="1"/>
  <c r="X70" i="1"/>
  <c r="Y70" i="1"/>
  <c r="Z70" i="1"/>
  <c r="AC70" i="1"/>
  <c r="W60" i="1"/>
  <c r="X60" i="1"/>
  <c r="Y60" i="1"/>
  <c r="Z60" i="1"/>
  <c r="AC60" i="1"/>
  <c r="W76" i="1"/>
  <c r="X76" i="1"/>
  <c r="Y76" i="1"/>
  <c r="Z76" i="1"/>
  <c r="AC76" i="1"/>
  <c r="W81" i="1"/>
  <c r="X81" i="1"/>
  <c r="Y81" i="1"/>
  <c r="Z81" i="1"/>
  <c r="AC81" i="1"/>
  <c r="W15" i="1"/>
  <c r="X15" i="1"/>
  <c r="Y15" i="1"/>
  <c r="Z15" i="1"/>
  <c r="AC15" i="1"/>
  <c r="W19" i="1"/>
  <c r="X19" i="1"/>
  <c r="Y19" i="1"/>
  <c r="Z19" i="1"/>
  <c r="AC19" i="1"/>
  <c r="W77" i="1"/>
  <c r="X77" i="1"/>
  <c r="Y77" i="1"/>
  <c r="Z77" i="1"/>
  <c r="AC77" i="1"/>
  <c r="W13" i="1"/>
  <c r="X13" i="1"/>
  <c r="Y13" i="1"/>
  <c r="Z13" i="1"/>
  <c r="AC13" i="1"/>
  <c r="W63" i="1"/>
  <c r="X63" i="1"/>
  <c r="Y63" i="1"/>
  <c r="Z63" i="1"/>
  <c r="AC63" i="1"/>
  <c r="W64" i="1"/>
  <c r="X64" i="1"/>
  <c r="Y64" i="1"/>
  <c r="Z64" i="1"/>
  <c r="AC64" i="1"/>
  <c r="W62" i="1"/>
  <c r="X62" i="1"/>
  <c r="Y62" i="1"/>
  <c r="Z62" i="1"/>
  <c r="AC62" i="1"/>
  <c r="W29" i="1"/>
  <c r="X29" i="1"/>
  <c r="Y29" i="1"/>
  <c r="Z29" i="1"/>
  <c r="AC29" i="1"/>
  <c r="W16" i="1"/>
  <c r="X16" i="1"/>
  <c r="Y16" i="1"/>
  <c r="Z16" i="1"/>
  <c r="AC16" i="1"/>
  <c r="W57" i="1"/>
  <c r="X57" i="1"/>
  <c r="Y57" i="1"/>
  <c r="Z57" i="1"/>
  <c r="AC57" i="1"/>
  <c r="W49" i="1"/>
  <c r="X49" i="1"/>
  <c r="Y49" i="1"/>
  <c r="Z49" i="1"/>
  <c r="AC49" i="1"/>
  <c r="W35" i="1"/>
  <c r="X35" i="1"/>
  <c r="Y35" i="1"/>
  <c r="Z35" i="1"/>
  <c r="AC35" i="1"/>
  <c r="W82" i="1"/>
  <c r="X82" i="1"/>
  <c r="Y82" i="1"/>
  <c r="Z82" i="1"/>
  <c r="AC82" i="1"/>
  <c r="W53" i="1"/>
  <c r="X53" i="1"/>
  <c r="Y53" i="1"/>
  <c r="Z53" i="1"/>
  <c r="AC53" i="1"/>
  <c r="W74" i="1"/>
  <c r="X74" i="1"/>
  <c r="Y74" i="1"/>
  <c r="Z74" i="1"/>
  <c r="AC74" i="1"/>
  <c r="W21" i="1"/>
  <c r="X21" i="1"/>
  <c r="Y21" i="1"/>
  <c r="Z21" i="1"/>
  <c r="AC21" i="1"/>
  <c r="W86" i="1"/>
  <c r="X86" i="1"/>
  <c r="Y86" i="1"/>
  <c r="Z86" i="1"/>
  <c r="AC86" i="1"/>
  <c r="W37" i="1"/>
  <c r="X37" i="1"/>
  <c r="Y37" i="1"/>
  <c r="Z37" i="1"/>
  <c r="AC37" i="1"/>
  <c r="W38" i="1"/>
  <c r="X38" i="1"/>
  <c r="Y38" i="1"/>
  <c r="Z38" i="1"/>
  <c r="AC38" i="1"/>
  <c r="W65" i="1"/>
  <c r="X65" i="1"/>
  <c r="Y65" i="1"/>
  <c r="Z65" i="1"/>
  <c r="AC65" i="1"/>
  <c r="W68" i="1"/>
  <c r="X68" i="1"/>
  <c r="Y68" i="1"/>
  <c r="Z68" i="1"/>
  <c r="AC68" i="1"/>
  <c r="W40" i="1"/>
  <c r="X40" i="1"/>
  <c r="Y40" i="1"/>
  <c r="Z40" i="1"/>
  <c r="AC40" i="1"/>
  <c r="W58" i="1"/>
  <c r="X58" i="1"/>
  <c r="Y58" i="1"/>
  <c r="Z58" i="1"/>
  <c r="AC58" i="1"/>
  <c r="W25" i="1"/>
  <c r="X25" i="1"/>
  <c r="Y25" i="1"/>
  <c r="Z25" i="1"/>
  <c r="AC25" i="1"/>
  <c r="W33" i="1"/>
  <c r="X33" i="1"/>
  <c r="Y33" i="1"/>
  <c r="Z33" i="1"/>
  <c r="AC33" i="1"/>
  <c r="W5" i="1"/>
  <c r="X5" i="1"/>
  <c r="Y5" i="1"/>
  <c r="Z5" i="1"/>
  <c r="AC5" i="1"/>
  <c r="W83" i="1"/>
  <c r="X83" i="1"/>
  <c r="Y83" i="1"/>
  <c r="Z83" i="1"/>
  <c r="AC83" i="1"/>
  <c r="W75" i="1"/>
  <c r="X75" i="1"/>
  <c r="Y75" i="1"/>
  <c r="Z75" i="1"/>
  <c r="AC75" i="1"/>
  <c r="W10" i="1"/>
  <c r="X10" i="1"/>
  <c r="Y10" i="1"/>
  <c r="Z10" i="1"/>
  <c r="AC10" i="1"/>
  <c r="W56" i="1"/>
  <c r="X56" i="1"/>
  <c r="Y56" i="1"/>
  <c r="Z56" i="1"/>
  <c r="AC56" i="1"/>
  <c r="W6" i="1"/>
  <c r="X6" i="1"/>
  <c r="Y6" i="1"/>
  <c r="Z6" i="1"/>
  <c r="AC6" i="1"/>
  <c r="W41" i="1"/>
  <c r="X41" i="1"/>
  <c r="Y41" i="1"/>
  <c r="Z41" i="1"/>
  <c r="AC41" i="1"/>
  <c r="W4" i="1"/>
  <c r="X4" i="1"/>
  <c r="Y4" i="1"/>
  <c r="Z4" i="1"/>
  <c r="AC4" i="1"/>
  <c r="W24" i="1"/>
  <c r="X24" i="1"/>
  <c r="Y24" i="1"/>
  <c r="Z24" i="1"/>
  <c r="AC24" i="1"/>
  <c r="W22" i="1"/>
  <c r="X22" i="1"/>
  <c r="Y22" i="1"/>
  <c r="Z22" i="1"/>
  <c r="AC22" i="1"/>
  <c r="W36" i="1"/>
  <c r="X36" i="1"/>
  <c r="Y36" i="1"/>
  <c r="Z36" i="1"/>
  <c r="AC36" i="1"/>
  <c r="W42" i="1"/>
  <c r="X42" i="1"/>
  <c r="Y42" i="1"/>
  <c r="Z42" i="1"/>
  <c r="AC42" i="1"/>
  <c r="W18" i="1"/>
  <c r="X18" i="1"/>
  <c r="Y18" i="1"/>
  <c r="Z18" i="1"/>
  <c r="AC18" i="1"/>
  <c r="W59" i="1"/>
  <c r="X59" i="1"/>
  <c r="Y59" i="1"/>
  <c r="Z59" i="1"/>
  <c r="AC59" i="1"/>
  <c r="W55" i="1"/>
  <c r="X55" i="1"/>
  <c r="Y55" i="1"/>
  <c r="Z55" i="1"/>
  <c r="AC55" i="1"/>
  <c r="W26" i="1"/>
  <c r="X26" i="1"/>
  <c r="Y26" i="1"/>
  <c r="Z26" i="1"/>
  <c r="AC26" i="1"/>
  <c r="W8" i="1"/>
  <c r="X8" i="1"/>
  <c r="Y8" i="1"/>
  <c r="Z8" i="1"/>
  <c r="AC8" i="1"/>
  <c r="W45" i="1"/>
  <c r="X45" i="1"/>
  <c r="Y45" i="1"/>
  <c r="Z45" i="1"/>
  <c r="AC45" i="1"/>
  <c r="W48" i="1"/>
  <c r="X48" i="1"/>
  <c r="Y48" i="1"/>
  <c r="Z48" i="1"/>
  <c r="AC48" i="1"/>
  <c r="W30" i="1"/>
  <c r="X30" i="1"/>
  <c r="Y30" i="1"/>
  <c r="Z30" i="1"/>
  <c r="AC30" i="1"/>
  <c r="W28" i="1"/>
  <c r="X28" i="1"/>
  <c r="Y28" i="1"/>
  <c r="Z28" i="1"/>
  <c r="AC28" i="1"/>
  <c r="W12" i="1"/>
  <c r="X12" i="1"/>
  <c r="Y12" i="1"/>
  <c r="Z12" i="1"/>
  <c r="AC12" i="1"/>
  <c r="W34" i="1"/>
  <c r="X34" i="1"/>
  <c r="Y34" i="1"/>
  <c r="Z34" i="1"/>
  <c r="AC34" i="1"/>
  <c r="W7" i="1"/>
  <c r="X7" i="1"/>
  <c r="Y7" i="1"/>
  <c r="Z7" i="1"/>
  <c r="AC7" i="1"/>
  <c r="W3" i="1"/>
  <c r="X3" i="1"/>
  <c r="Y3" i="1"/>
  <c r="Z3" i="1"/>
  <c r="AC3" i="1"/>
  <c r="W11" i="1"/>
  <c r="X11" i="1"/>
  <c r="Y11" i="1"/>
  <c r="Z11" i="1"/>
  <c r="AC11" i="1"/>
  <c r="W17" i="1"/>
  <c r="X17" i="1"/>
  <c r="Y17" i="1"/>
  <c r="Z17" i="1"/>
  <c r="AC17" i="1"/>
  <c r="W20" i="1"/>
  <c r="X20" i="1"/>
  <c r="Y20" i="1"/>
  <c r="Z20" i="1"/>
  <c r="AC20" i="1"/>
  <c r="W23" i="1"/>
  <c r="X23" i="1"/>
  <c r="Y23" i="1"/>
  <c r="Z23" i="1"/>
  <c r="AC23" i="1"/>
  <c r="W32" i="1"/>
  <c r="X32" i="1"/>
  <c r="Y32" i="1"/>
  <c r="Z32" i="1"/>
  <c r="AC32" i="1"/>
  <c r="W39" i="1"/>
  <c r="X39" i="1"/>
  <c r="Y39" i="1"/>
  <c r="Z39" i="1"/>
  <c r="AC39" i="1"/>
  <c r="W43" i="1"/>
  <c r="X43" i="1"/>
  <c r="Y43" i="1"/>
  <c r="Z43" i="1"/>
  <c r="AC43" i="1"/>
  <c r="W46" i="1"/>
  <c r="X46" i="1"/>
  <c r="Y46" i="1"/>
  <c r="Z46" i="1"/>
  <c r="AC46" i="1"/>
  <c r="W47" i="1"/>
  <c r="X47" i="1"/>
  <c r="Y47" i="1"/>
  <c r="Z47" i="1"/>
  <c r="AC47" i="1"/>
  <c r="W50" i="1"/>
  <c r="X50" i="1"/>
  <c r="Y50" i="1"/>
  <c r="Z50" i="1"/>
  <c r="AC50" i="1"/>
  <c r="W51" i="1"/>
  <c r="X51" i="1"/>
  <c r="Y51" i="1"/>
  <c r="Z51" i="1"/>
  <c r="AC51" i="1"/>
  <c r="W52" i="1"/>
  <c r="X52" i="1"/>
  <c r="Y52" i="1"/>
  <c r="Z52" i="1"/>
  <c r="AC52" i="1"/>
  <c r="W54" i="1"/>
  <c r="X54" i="1"/>
  <c r="Y54" i="1"/>
  <c r="Z54" i="1"/>
  <c r="AC54" i="1"/>
  <c r="W85" i="1"/>
  <c r="X85" i="1"/>
  <c r="Y85" i="1"/>
  <c r="Z85" i="1"/>
  <c r="AC85" i="1"/>
</calcChain>
</file>

<file path=xl/sharedStrings.xml><?xml version="1.0" encoding="utf-8"?>
<sst xmlns="http://schemas.openxmlformats.org/spreadsheetml/2006/main" count="316" uniqueCount="201">
  <si>
    <t xml:space="preserve"> ALT (%)</t>
  </si>
  <si>
    <t>Bánovské noviny</t>
  </si>
  <si>
    <t>Bánovce nad Bebravou</t>
  </si>
  <si>
    <t>Biskupické noviny</t>
  </si>
  <si>
    <t>Bratislava-Podunajské Biskupice</t>
  </si>
  <si>
    <t>Brezňan</t>
  </si>
  <si>
    <t>Brezno</t>
  </si>
  <si>
    <t>Čadčan</t>
  </si>
  <si>
    <t>Čadca</t>
  </si>
  <si>
    <t>Castrum Novum</t>
  </si>
  <si>
    <t>Nové Zámky</t>
  </si>
  <si>
    <t>Detvianske noviny</t>
  </si>
  <si>
    <t>Detva</t>
  </si>
  <si>
    <t>Dubnické noviny</t>
  </si>
  <si>
    <t>Dubnica nad Váhom</t>
  </si>
  <si>
    <t>Dúbravské noviny</t>
  </si>
  <si>
    <t>Bratislava-Dúbravka</t>
  </si>
  <si>
    <t>Dunaszerdahelyi hírnök – Dunajskostredský hlásnik</t>
  </si>
  <si>
    <t>Dunajská Streda</t>
  </si>
  <si>
    <t>F- kuriér</t>
  </si>
  <si>
    <t>Košice-Dargovských hrdinov</t>
  </si>
  <si>
    <t>Fiľakovské zvesti</t>
  </si>
  <si>
    <t>Fiľakovo</t>
  </si>
  <si>
    <t>Galantské novinky</t>
  </si>
  <si>
    <t>Galanta</t>
  </si>
  <si>
    <t>Gemerské zvesti</t>
  </si>
  <si>
    <t>Rimavská Sobota</t>
  </si>
  <si>
    <t>Handlovské noviny</t>
  </si>
  <si>
    <t>Handlová</t>
  </si>
  <si>
    <t>Hlas Nového Mesta</t>
  </si>
  <si>
    <t>Bratislava-Nové Mesto</t>
  </si>
  <si>
    <t>Holíčan</t>
  </si>
  <si>
    <t>Holíč</t>
  </si>
  <si>
    <t>Humenské noviny</t>
  </si>
  <si>
    <t>Humenné</t>
  </si>
  <si>
    <t>Ičko</t>
  </si>
  <si>
    <t>Spišská Nová Ves</t>
  </si>
  <si>
    <t>in.ba</t>
  </si>
  <si>
    <t>Bratislava</t>
  </si>
  <si>
    <t>INFO TRENČÍN</t>
  </si>
  <si>
    <t>Trenčín</t>
  </si>
  <si>
    <t>Jazerčan</t>
  </si>
  <si>
    <t>Košice-Nad jazerom</t>
  </si>
  <si>
    <t>Južan</t>
  </si>
  <si>
    <t>Košice-Juh</t>
  </si>
  <si>
    <t>KARLOVA VES – noviny všetkých Karlovešťanov</t>
  </si>
  <si>
    <t>Bratislava-Karlova Ves</t>
  </si>
  <si>
    <t>Komárňanské listy</t>
  </si>
  <si>
    <t>Komárno</t>
  </si>
  <si>
    <t>Krompašský spravodajca</t>
  </si>
  <si>
    <t>Krompachy</t>
  </si>
  <si>
    <t>Kubín</t>
  </si>
  <si>
    <t>Dolný Kubín</t>
  </si>
  <si>
    <t>Kuriér zo Severu</t>
  </si>
  <si>
    <t>Košice-Sever</t>
  </si>
  <si>
    <t>KVaPka</t>
  </si>
  <si>
    <t>Košice-Sídlisko KVP</t>
  </si>
  <si>
    <t>LIMKA</t>
  </si>
  <si>
    <t>Levoča</t>
  </si>
  <si>
    <t>Ľubovnianske noviny</t>
  </si>
  <si>
    <t>Stará Ľubovňa</t>
  </si>
  <si>
    <t>Malacký hlas</t>
  </si>
  <si>
    <t>Malacky</t>
  </si>
  <si>
    <t>Mesto Nitra informuje</t>
  </si>
  <si>
    <t>Nitra</t>
  </si>
  <si>
    <t>Mestské noviny - dvojtýždenník mesta Lučenec</t>
  </si>
  <si>
    <t>Lučenec</t>
  </si>
  <si>
    <t>Mestské noviny Žiar nad Hronom</t>
  </si>
  <si>
    <t>Žiar nad Hronom</t>
  </si>
  <si>
    <t>Mestský Infolist</t>
  </si>
  <si>
    <t>Trebišov</t>
  </si>
  <si>
    <t>Michalovčan</t>
  </si>
  <si>
    <t>Michalovce</t>
  </si>
  <si>
    <t>Mikuláš</t>
  </si>
  <si>
    <t>Liptovský Mikuláš</t>
  </si>
  <si>
    <t>Modranské zvesti</t>
  </si>
  <si>
    <t>Modra</t>
  </si>
  <si>
    <t>Naša Senica</t>
  </si>
  <si>
    <t>Senica</t>
  </si>
  <si>
    <t>Naše Vráble</t>
  </si>
  <si>
    <t>Vráble</t>
  </si>
  <si>
    <t>NITRA</t>
  </si>
  <si>
    <t>Novinky z levickej radnice</t>
  </si>
  <si>
    <t>Levice</t>
  </si>
  <si>
    <t>Novinky z radnice</t>
  </si>
  <si>
    <t>Trnava</t>
  </si>
  <si>
    <t>Noviny Kežmarok</t>
  </si>
  <si>
    <t>Kežmarok</t>
  </si>
  <si>
    <t>Noviny Poprad</t>
  </si>
  <si>
    <t>Poprad</t>
  </si>
  <si>
    <t>Novodubnické zvesti</t>
  </si>
  <si>
    <t>Nová Dubnica</t>
  </si>
  <si>
    <t>Novomestský spravodajca</t>
  </si>
  <si>
    <t>Nové Mesto nad Váhom</t>
  </si>
  <si>
    <t>Párkány és Vidéke - Štúrovo a okolie</t>
  </si>
  <si>
    <t>Štúrovo</t>
  </si>
  <si>
    <t>Petržalské noviny</t>
  </si>
  <si>
    <t>Bratislava-Petržalka</t>
  </si>
  <si>
    <t>Pezinčan</t>
  </si>
  <si>
    <t>Pezinok</t>
  </si>
  <si>
    <t>Považskobystrické novinky</t>
  </si>
  <si>
    <t>Považská Bystrica</t>
  </si>
  <si>
    <t>Prešovský magazín</t>
  </si>
  <si>
    <t>Prešov</t>
  </si>
  <si>
    <t>Prievidzské Echo</t>
  </si>
  <si>
    <t>Prievidza</t>
  </si>
  <si>
    <t>Púchovské noviny</t>
  </si>
  <si>
    <t>Púchov</t>
  </si>
  <si>
    <t>Račiansky výber</t>
  </si>
  <si>
    <t>Bratislava-Rača</t>
  </si>
  <si>
    <t>Radnica informuje</t>
  </si>
  <si>
    <t>Piešťany</t>
  </si>
  <si>
    <t>Radničné noviny mesta Banská Bystrica</t>
  </si>
  <si>
    <t>Banská Bystrica</t>
  </si>
  <si>
    <t>Radničné noviny mesta Žilina</t>
  </si>
  <si>
    <t>Žilina</t>
  </si>
  <si>
    <t>Radničné zvesti</t>
  </si>
  <si>
    <t>Topoľčany</t>
  </si>
  <si>
    <t>Revúcke listy</t>
  </si>
  <si>
    <t>Revúca</t>
  </si>
  <si>
    <t>Ružinovské Echo</t>
  </si>
  <si>
    <t>Bratislava-Ružinov</t>
  </si>
  <si>
    <t>Ružomberský hlas</t>
  </si>
  <si>
    <t>Ružomberok</t>
  </si>
  <si>
    <t>Šamorín a okolie</t>
  </si>
  <si>
    <t>Šamorín</t>
  </si>
  <si>
    <t>Sečovčan</t>
  </si>
  <si>
    <t>Sečovce</t>
  </si>
  <si>
    <t>Senčan</t>
  </si>
  <si>
    <t>Senec</t>
  </si>
  <si>
    <t>Sereďské novinky</t>
  </si>
  <si>
    <t>Sereď</t>
  </si>
  <si>
    <t>Skalický Press</t>
  </si>
  <si>
    <t>Skalica</t>
  </si>
  <si>
    <t>Slovo Šaľanov</t>
  </si>
  <si>
    <t>Šaľa</t>
  </si>
  <si>
    <t>Smižiansky hlásnik</t>
  </si>
  <si>
    <t>Smižany</t>
  </si>
  <si>
    <t>Spravodajca mesta Sabinov</t>
  </si>
  <si>
    <t>Sabinov</t>
  </si>
  <si>
    <t>Staromestské listy</t>
  </si>
  <si>
    <t>Košice-Staré Mesto</t>
  </si>
  <si>
    <t>Staromestské noviny</t>
  </si>
  <si>
    <t>Bratislava-Staré Mesto</t>
  </si>
  <si>
    <t>Staroturiansky spravodajca</t>
  </si>
  <si>
    <t>Stará Turá</t>
  </si>
  <si>
    <t>Štiavnické noviny</t>
  </si>
  <si>
    <t>Banská Štiavnica</t>
  </si>
  <si>
    <t>Stupavské noviny</t>
  </si>
  <si>
    <t>Stupava</t>
  </si>
  <si>
    <t>Ťahanovské noviny</t>
  </si>
  <si>
    <t>Košice-Sídlisko Ťahanovce</t>
  </si>
  <si>
    <t>Tekovské noviny</t>
  </si>
  <si>
    <t>Zlaté Moravce</t>
  </si>
  <si>
    <t>Tempo</t>
  </si>
  <si>
    <t>Partizánske</t>
  </si>
  <si>
    <t>Terasa</t>
  </si>
  <si>
    <t>Košice-Západ</t>
  </si>
  <si>
    <t>Tvrdošín - noviny občanov okresného mesta Tvrdošín</t>
  </si>
  <si>
    <t>Tvrdošín</t>
  </si>
  <si>
    <t>Veľkomederský hlásnik</t>
  </si>
  <si>
    <t>Veľký Meder</t>
  </si>
  <si>
    <t>Vrakunské noviny</t>
  </si>
  <si>
    <t>Bratislava-Vrakuňa</t>
  </si>
  <si>
    <t>Vranovský hlásnik</t>
  </si>
  <si>
    <t>Vranov nad Topľou</t>
  </si>
  <si>
    <t>Život v Hlohovci</t>
  </si>
  <si>
    <t>Hlohovec</t>
  </si>
  <si>
    <t>Zvesti Kysuckého Nového Mesta</t>
  </si>
  <si>
    <t>Kysucké Nové Mesto</t>
  </si>
  <si>
    <t>Zvolenské noviny</t>
  </si>
  <si>
    <t>Zvolen</t>
  </si>
  <si>
    <t>Poradie</t>
  </si>
  <si>
    <t>N/A</t>
  </si>
  <si>
    <t>Ano</t>
  </si>
  <si>
    <t>—</t>
  </si>
  <si>
    <t>Ne</t>
  </si>
  <si>
    <t>Samospráva</t>
  </si>
  <si>
    <t>Údaje</t>
  </si>
  <si>
    <t>Hodnoty</t>
  </si>
  <si>
    <t>Názov periodika</t>
  </si>
  <si>
    <t>Redakčná rada</t>
  </si>
  <si>
    <t xml:space="preserve"> POP budúce rozhodnutia (%)</t>
  </si>
  <si>
    <t xml:space="preserve"> POP anonymná (%)</t>
  </si>
  <si>
    <t>poškodzujúca forma (%)</t>
  </si>
  <si>
    <t>zápis z uznesení (%)</t>
  </si>
  <si>
    <t>zmienok o primátorovi</t>
  </si>
  <si>
    <t>zm. o primátorovi (na A4 POP za periodikum)</t>
  </si>
  <si>
    <t>zm. o vedení (viceprimátor+prednosta)</t>
  </si>
  <si>
    <t>zm. o vedení (na A4 POP za periodikum)</t>
  </si>
  <si>
    <t>fotiek primátora</t>
  </si>
  <si>
    <t>fotiek primátora (na A4 POP za periodikum)</t>
  </si>
  <si>
    <t>fotiek vedenia (viceprimátor+prednosta)</t>
  </si>
  <si>
    <t xml:space="preserve"> fotiek vedenia (na A4 POP za periodikum)</t>
  </si>
  <si>
    <t>Index BENEFIT</t>
  </si>
  <si>
    <t>POP (%)</t>
  </si>
  <si>
    <t>,</t>
  </si>
  <si>
    <t>Poradie (BENEFIT 2018)</t>
  </si>
  <si>
    <t>Rozdiel 2018 / 2016 (na základe rovnakej metodiky)</t>
  </si>
  <si>
    <t>Poradie 2018 / 2016 (na základe rovnakej metodiky)</t>
  </si>
  <si>
    <t>Celkové ročné náklady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</si>
</sst>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2" fillId="0" borderId="0" applyBorder="0" applyAlignment="0" applyProtection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1" fillId="0" borderId="1" xfId="1" applyBorder="1"/>
    <xf numFmtId="10" fontId="2" fillId="0" borderId="1" xfId="2" applyNumberFormat="1" applyBorder="1"/>
    <xf numFmtId="2" fontId="1" fillId="0" borderId="1" xfId="1" applyNumberFormat="1" applyBorder="1"/>
    <xf numFmtId="0" fontId="1" fillId="2" borderId="1" xfId="1" applyFill="1" applyBorder="1"/>
    <xf numFmtId="10" fontId="2" fillId="2" borderId="1" xfId="2" applyNumberFormat="1" applyFill="1" applyBorder="1"/>
    <xf numFmtId="0" fontId="0" fillId="0" borderId="0" xfId="0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10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6" fillId="0" borderId="2" xfId="0" applyFont="1" applyBorder="1" applyAlignment="1">
      <alignment horizontal="left"/>
    </xf>
    <xf numFmtId="1" fontId="2" fillId="2" borderId="1" xfId="2" applyNumberFormat="1" applyFill="1" applyBorder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3" fontId="1" fillId="0" borderId="1" xfId="1" applyNumberFormat="1" applyBorder="1" applyAlignment="1">
      <alignment horizontal="right"/>
    </xf>
  </cellXfs>
  <cellStyles count="7">
    <cellStyle name="Excel Built-in Normal" xfId="6" xr:uid="{00000000-0005-0000-0000-000000000000}"/>
    <cellStyle name="Normal 2" xfId="4" xr:uid="{00000000-0005-0000-0000-000002000000}"/>
    <cellStyle name="Normal 3" xfId="1" xr:uid="{00000000-0005-0000-0000-000003000000}"/>
    <cellStyle name="Normálna" xfId="0" builtinId="0"/>
    <cellStyle name="Normálna 2" xfId="3" xr:uid="{00000000-0005-0000-0000-000004000000}"/>
    <cellStyle name="Percent 2" xfId="2" xr:uid="{00000000-0005-0000-0000-000005000000}"/>
    <cellStyle name="Percentá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" sqref="E3:E88"/>
    </sheetView>
  </sheetViews>
  <sheetFormatPr defaultRowHeight="15" x14ac:dyDescent="0.25"/>
  <cols>
    <col min="1" max="1" width="9.42578125" customWidth="1"/>
    <col min="2" max="2" width="43.140625" customWidth="1"/>
    <col min="3" max="3" width="28.5703125" bestFit="1" customWidth="1"/>
    <col min="4" max="4" width="10.42578125" style="6" customWidth="1"/>
    <col min="5" max="8" width="12.7109375" style="6" customWidth="1"/>
    <col min="9" max="37" width="12.7109375" customWidth="1"/>
    <col min="38" max="38" width="12.7109375" style="6" customWidth="1"/>
    <col min="39" max="40" width="9.140625" style="6"/>
  </cols>
  <sheetData>
    <row r="1" spans="1:37" s="8" customFormat="1" ht="18" x14ac:dyDescent="0.25">
      <c r="A1" s="16" t="s">
        <v>178</v>
      </c>
      <c r="B1" s="16"/>
      <c r="C1" s="16"/>
      <c r="D1" s="16"/>
      <c r="E1" s="16"/>
      <c r="F1" s="16"/>
      <c r="G1" s="14"/>
      <c r="H1" s="14"/>
      <c r="I1" s="17" t="s">
        <v>179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9"/>
      <c r="W1" s="17" t="s">
        <v>172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9"/>
    </row>
    <row r="2" spans="1:37" s="7" customFormat="1" ht="63.75" x14ac:dyDescent="0.25">
      <c r="A2" s="12" t="s">
        <v>197</v>
      </c>
      <c r="B2" s="12" t="s">
        <v>180</v>
      </c>
      <c r="C2" s="12" t="s">
        <v>177</v>
      </c>
      <c r="D2" s="12" t="s">
        <v>181</v>
      </c>
      <c r="E2" s="12" t="s">
        <v>200</v>
      </c>
      <c r="F2" s="12" t="s">
        <v>194</v>
      </c>
      <c r="G2" s="12" t="s">
        <v>198</v>
      </c>
      <c r="H2" s="12" t="s">
        <v>199</v>
      </c>
      <c r="I2" s="12" t="s">
        <v>195</v>
      </c>
      <c r="J2" s="12" t="s">
        <v>0</v>
      </c>
      <c r="K2" s="12" t="s">
        <v>182</v>
      </c>
      <c r="L2" s="12" t="s">
        <v>183</v>
      </c>
      <c r="M2" s="12" t="s">
        <v>184</v>
      </c>
      <c r="N2" s="12" t="s">
        <v>185</v>
      </c>
      <c r="O2" s="12" t="s">
        <v>186</v>
      </c>
      <c r="P2" s="12" t="s">
        <v>187</v>
      </c>
      <c r="Q2" s="12" t="s">
        <v>188</v>
      </c>
      <c r="R2" s="12" t="s">
        <v>189</v>
      </c>
      <c r="S2" s="12" t="s">
        <v>190</v>
      </c>
      <c r="T2" s="12" t="s">
        <v>191</v>
      </c>
      <c r="U2" s="12" t="s">
        <v>192</v>
      </c>
      <c r="V2" s="12" t="s">
        <v>193</v>
      </c>
      <c r="W2" s="12" t="s">
        <v>194</v>
      </c>
      <c r="X2" s="12" t="s">
        <v>195</v>
      </c>
      <c r="Y2" s="12" t="s">
        <v>0</v>
      </c>
      <c r="Z2" s="12" t="s">
        <v>182</v>
      </c>
      <c r="AA2" s="12" t="s">
        <v>183</v>
      </c>
      <c r="AB2" s="12" t="s">
        <v>184</v>
      </c>
      <c r="AC2" s="12" t="s">
        <v>185</v>
      </c>
      <c r="AD2" s="12" t="s">
        <v>186</v>
      </c>
      <c r="AE2" s="12" t="s">
        <v>187</v>
      </c>
      <c r="AF2" s="12" t="s">
        <v>188</v>
      </c>
      <c r="AG2" s="12" t="s">
        <v>189</v>
      </c>
      <c r="AH2" s="12" t="s">
        <v>190</v>
      </c>
      <c r="AI2" s="12" t="s">
        <v>191</v>
      </c>
      <c r="AJ2" s="12" t="s">
        <v>192</v>
      </c>
      <c r="AK2" s="12" t="s">
        <v>193</v>
      </c>
    </row>
    <row r="3" spans="1:37" x14ac:dyDescent="0.25">
      <c r="A3" s="10">
        <v>1</v>
      </c>
      <c r="B3" s="4" t="s">
        <v>120</v>
      </c>
      <c r="C3" s="4" t="s">
        <v>121</v>
      </c>
      <c r="D3" s="4" t="s">
        <v>174</v>
      </c>
      <c r="E3" s="20">
        <v>68807.199999999997</v>
      </c>
      <c r="F3" s="5">
        <v>0.73747543921115999</v>
      </c>
      <c r="G3" s="5">
        <v>8.0819964699300195E-3</v>
      </c>
      <c r="H3" s="15">
        <v>3</v>
      </c>
      <c r="I3" s="9">
        <v>0.44010885993392451</v>
      </c>
      <c r="J3" s="9">
        <v>5.1968832650874222E-2</v>
      </c>
      <c r="K3" s="9">
        <v>3.3596601225511322E-2</v>
      </c>
      <c r="L3" s="9">
        <v>8.0544209165923142E-2</v>
      </c>
      <c r="M3" s="9">
        <v>2.6360652958554586E-3</v>
      </c>
      <c r="N3" s="9">
        <v>0</v>
      </c>
      <c r="O3" s="10">
        <v>55</v>
      </c>
      <c r="P3" s="11">
        <v>2.3938367773300002</v>
      </c>
      <c r="Q3" s="10">
        <v>5</v>
      </c>
      <c r="R3" s="11">
        <v>0.23098425044411999</v>
      </c>
      <c r="S3" s="10">
        <v>8</v>
      </c>
      <c r="T3" s="11">
        <v>0.23098425044411999</v>
      </c>
      <c r="U3" s="10">
        <v>0</v>
      </c>
      <c r="V3" s="11">
        <v>0</v>
      </c>
      <c r="W3" s="13">
        <f t="shared" ref="W3:W34" si="0">RANK(F3,F$3:F$88,0)</f>
        <v>1</v>
      </c>
      <c r="X3" s="10">
        <f t="shared" ref="X3:X34" si="1">RANK(I3,I$3:I$88,0)</f>
        <v>33</v>
      </c>
      <c r="Y3" s="10">
        <f t="shared" ref="Y3:Y34" si="2">RANK(J3,J$3:J$88,0)</f>
        <v>5</v>
      </c>
      <c r="Z3" s="10">
        <f t="shared" ref="Z3:Z34" si="3">RANK(K3,K$3:K$88,0)</f>
        <v>7</v>
      </c>
      <c r="AA3" s="10">
        <f t="shared" ref="AA3:AA34" si="4">RANK(L3,L$3:L$88,1)</f>
        <v>22</v>
      </c>
      <c r="AB3" s="10">
        <f t="shared" ref="AB3:AB34" si="5">RANK(M3,M$3:M$88,1)</f>
        <v>61</v>
      </c>
      <c r="AC3" s="10">
        <f t="shared" ref="AC3:AC34" si="6">RANK(N3,N$3:N$88,0)</f>
        <v>17</v>
      </c>
      <c r="AD3" s="10">
        <f t="shared" ref="AD3:AD34" si="7">RANK(O3,O$3:O$88,1)</f>
        <v>48</v>
      </c>
      <c r="AE3" s="10">
        <f t="shared" ref="AE3:AE34" si="8">RANK(P3,P$3:P$88,1)</f>
        <v>46</v>
      </c>
      <c r="AF3" s="10">
        <f t="shared" ref="AF3:AF34" si="9">RANK(Q3,Q$3:Q$88,1)</f>
        <v>21</v>
      </c>
      <c r="AG3" s="10">
        <f t="shared" ref="AG3:AG34" si="10">RANK(R3,R$3:R$88,1)</f>
        <v>16</v>
      </c>
      <c r="AH3" s="10">
        <f t="shared" ref="AH3:AH34" si="11">RANK(S3,S$3:S$88,1)</f>
        <v>33</v>
      </c>
      <c r="AI3" s="10">
        <f t="shared" ref="AI3:AI34" si="12">RANK(T3,T$3:T$88,1)</f>
        <v>19</v>
      </c>
      <c r="AJ3" s="10">
        <f t="shared" ref="AJ3:AJ34" si="13">RANK(U3,U$3:U$88,1)</f>
        <v>1</v>
      </c>
      <c r="AK3" s="10">
        <f t="shared" ref="AK3:AK34" si="14">RANK(V3,V$3:V$88,1)</f>
        <v>1</v>
      </c>
    </row>
    <row r="4" spans="1:37" x14ac:dyDescent="0.25">
      <c r="A4" s="10">
        <v>2</v>
      </c>
      <c r="B4" s="4" t="s">
        <v>102</v>
      </c>
      <c r="C4" s="1" t="s">
        <v>103</v>
      </c>
      <c r="D4" s="1" t="s">
        <v>174</v>
      </c>
      <c r="E4" s="20">
        <v>17616</v>
      </c>
      <c r="F4" s="2">
        <v>0.66354694843893003</v>
      </c>
      <c r="G4" s="5">
        <v>0.17340348961225999</v>
      </c>
      <c r="H4" s="15">
        <v>71</v>
      </c>
      <c r="I4" s="9">
        <v>0.45350811527998997</v>
      </c>
      <c r="J4" s="9">
        <v>1.9168821814906485E-2</v>
      </c>
      <c r="K4" s="9">
        <v>3.9194592814882752E-2</v>
      </c>
      <c r="L4" s="9">
        <v>2.3433534404346946E-3</v>
      </c>
      <c r="M4" s="9">
        <v>0</v>
      </c>
      <c r="N4" s="9">
        <v>0</v>
      </c>
      <c r="O4" s="10">
        <v>64</v>
      </c>
      <c r="P4" s="11">
        <v>3.5533813668906</v>
      </c>
      <c r="Q4" s="10">
        <v>23</v>
      </c>
      <c r="R4" s="11">
        <v>0.84512854131451998</v>
      </c>
      <c r="S4" s="10">
        <v>13</v>
      </c>
      <c r="T4" s="11">
        <v>0.72988374022616997</v>
      </c>
      <c r="U4" s="10">
        <v>2</v>
      </c>
      <c r="V4" s="11">
        <v>5.7622400544172003E-2</v>
      </c>
      <c r="W4" s="13">
        <f t="shared" si="0"/>
        <v>2</v>
      </c>
      <c r="X4" s="10">
        <f t="shared" si="1"/>
        <v>29</v>
      </c>
      <c r="Y4" s="10">
        <f t="shared" si="2"/>
        <v>21</v>
      </c>
      <c r="Z4" s="10">
        <f t="shared" si="3"/>
        <v>4</v>
      </c>
      <c r="AA4" s="10">
        <f t="shared" si="4"/>
        <v>5</v>
      </c>
      <c r="AB4" s="10">
        <f t="shared" si="5"/>
        <v>1</v>
      </c>
      <c r="AC4" s="10">
        <f t="shared" si="6"/>
        <v>17</v>
      </c>
      <c r="AD4" s="10">
        <f t="shared" si="7"/>
        <v>59</v>
      </c>
      <c r="AE4" s="10">
        <f t="shared" si="8"/>
        <v>73</v>
      </c>
      <c r="AF4" s="10">
        <f t="shared" si="9"/>
        <v>74</v>
      </c>
      <c r="AG4" s="10">
        <f t="shared" si="10"/>
        <v>64</v>
      </c>
      <c r="AH4" s="10">
        <f t="shared" si="11"/>
        <v>59</v>
      </c>
      <c r="AI4" s="10">
        <f t="shared" si="12"/>
        <v>72</v>
      </c>
      <c r="AJ4" s="10">
        <f t="shared" si="13"/>
        <v>40</v>
      </c>
      <c r="AK4" s="10">
        <f t="shared" si="14"/>
        <v>34</v>
      </c>
    </row>
    <row r="5" spans="1:37" x14ac:dyDescent="0.25">
      <c r="A5" s="10">
        <v>3</v>
      </c>
      <c r="B5" s="4" t="s">
        <v>29</v>
      </c>
      <c r="C5" s="1" t="s">
        <v>30</v>
      </c>
      <c r="D5" s="1" t="s">
        <v>174</v>
      </c>
      <c r="E5" s="20">
        <v>34135.360000000001</v>
      </c>
      <c r="F5" s="2">
        <v>0.64289193959725</v>
      </c>
      <c r="G5" s="5">
        <v>-3.6136587714389989E-2</v>
      </c>
      <c r="H5" s="15">
        <v>-2</v>
      </c>
      <c r="I5" s="9">
        <v>0.47876363894214402</v>
      </c>
      <c r="J5" s="9">
        <v>1.537266158876042E-2</v>
      </c>
      <c r="K5" s="9">
        <v>4.0380186791680511E-2</v>
      </c>
      <c r="L5" s="9">
        <v>0.12103721251902132</v>
      </c>
      <c r="M5" s="9">
        <v>3.7953321869333314E-3</v>
      </c>
      <c r="N5" s="9">
        <v>0</v>
      </c>
      <c r="O5" s="10">
        <v>61</v>
      </c>
      <c r="P5" s="11">
        <v>1.4423723895822</v>
      </c>
      <c r="Q5" s="10">
        <v>4</v>
      </c>
      <c r="R5" s="11">
        <v>9.9966403238370999E-2</v>
      </c>
      <c r="S5" s="10">
        <v>11</v>
      </c>
      <c r="T5" s="11">
        <v>0.28561829496676999</v>
      </c>
      <c r="U5" s="10">
        <v>3</v>
      </c>
      <c r="V5" s="11">
        <v>7.1404573741692998E-2</v>
      </c>
      <c r="W5" s="13">
        <f t="shared" si="0"/>
        <v>3</v>
      </c>
      <c r="X5" s="10">
        <f t="shared" si="1"/>
        <v>26</v>
      </c>
      <c r="Y5" s="10">
        <f t="shared" si="2"/>
        <v>23</v>
      </c>
      <c r="Z5" s="10">
        <f t="shared" si="3"/>
        <v>3</v>
      </c>
      <c r="AA5" s="10">
        <f t="shared" si="4"/>
        <v>29</v>
      </c>
      <c r="AB5" s="10">
        <f t="shared" si="5"/>
        <v>62</v>
      </c>
      <c r="AC5" s="10">
        <f t="shared" si="6"/>
        <v>17</v>
      </c>
      <c r="AD5" s="10">
        <f t="shared" si="7"/>
        <v>56</v>
      </c>
      <c r="AE5" s="10">
        <f t="shared" si="8"/>
        <v>19</v>
      </c>
      <c r="AF5" s="10">
        <f t="shared" si="9"/>
        <v>16</v>
      </c>
      <c r="AG5" s="10">
        <f t="shared" si="10"/>
        <v>5</v>
      </c>
      <c r="AH5" s="10">
        <f t="shared" si="11"/>
        <v>54</v>
      </c>
      <c r="AI5" s="10">
        <f t="shared" si="12"/>
        <v>27</v>
      </c>
      <c r="AJ5" s="10">
        <f t="shared" si="13"/>
        <v>48</v>
      </c>
      <c r="AK5" s="10">
        <f t="shared" si="14"/>
        <v>41</v>
      </c>
    </row>
    <row r="6" spans="1:37" x14ac:dyDescent="0.25">
      <c r="A6" s="10">
        <v>4</v>
      </c>
      <c r="B6" s="4" t="s">
        <v>61</v>
      </c>
      <c r="C6" s="1" t="s">
        <v>62</v>
      </c>
      <c r="D6" s="1" t="s">
        <v>175</v>
      </c>
      <c r="E6" s="20">
        <v>21000</v>
      </c>
      <c r="F6" s="2">
        <v>0.62837196672925</v>
      </c>
      <c r="G6" s="5">
        <v>6.7100884131870042E-2</v>
      </c>
      <c r="H6" s="15">
        <v>33</v>
      </c>
      <c r="I6" s="9">
        <v>0.58734906231633688</v>
      </c>
      <c r="J6" s="9">
        <v>2.3946301156984071E-2</v>
      </c>
      <c r="K6" s="9">
        <v>1.3077426018401827E-3</v>
      </c>
      <c r="L6" s="9">
        <v>0.20166251314754627</v>
      </c>
      <c r="M6" s="9">
        <v>0</v>
      </c>
      <c r="N6" s="9">
        <v>4.3440440430955246E-3</v>
      </c>
      <c r="O6" s="10">
        <v>43</v>
      </c>
      <c r="P6" s="11">
        <v>3.2482256400653</v>
      </c>
      <c r="Q6" s="10">
        <v>11</v>
      </c>
      <c r="R6" s="11">
        <v>0.55158548604881996</v>
      </c>
      <c r="S6" s="10">
        <v>2</v>
      </c>
      <c r="T6" s="11">
        <v>0.15321819056912001</v>
      </c>
      <c r="U6" s="10">
        <v>2</v>
      </c>
      <c r="V6" s="11">
        <v>6.1287276227647E-2</v>
      </c>
      <c r="W6" s="13">
        <f t="shared" si="0"/>
        <v>4</v>
      </c>
      <c r="X6" s="10">
        <f t="shared" si="1"/>
        <v>16</v>
      </c>
      <c r="Y6" s="10">
        <f t="shared" si="2"/>
        <v>18</v>
      </c>
      <c r="Z6" s="10">
        <f t="shared" si="3"/>
        <v>52</v>
      </c>
      <c r="AA6" s="10">
        <f t="shared" si="4"/>
        <v>47</v>
      </c>
      <c r="AB6" s="10">
        <f t="shared" si="5"/>
        <v>1</v>
      </c>
      <c r="AC6" s="10">
        <f t="shared" si="6"/>
        <v>15</v>
      </c>
      <c r="AD6" s="10">
        <f t="shared" si="7"/>
        <v>39</v>
      </c>
      <c r="AE6" s="10">
        <f t="shared" si="8"/>
        <v>66</v>
      </c>
      <c r="AF6" s="10">
        <f t="shared" si="9"/>
        <v>51</v>
      </c>
      <c r="AG6" s="10">
        <f t="shared" si="10"/>
        <v>48</v>
      </c>
      <c r="AH6" s="10">
        <f t="shared" si="11"/>
        <v>7</v>
      </c>
      <c r="AI6" s="10">
        <f t="shared" si="12"/>
        <v>9</v>
      </c>
      <c r="AJ6" s="10">
        <f t="shared" si="13"/>
        <v>40</v>
      </c>
      <c r="AK6" s="10">
        <f t="shared" si="14"/>
        <v>36</v>
      </c>
    </row>
    <row r="7" spans="1:37" x14ac:dyDescent="0.25">
      <c r="A7" s="10">
        <v>5</v>
      </c>
      <c r="B7" s="4" t="s">
        <v>148</v>
      </c>
      <c r="C7" s="1" t="s">
        <v>149</v>
      </c>
      <c r="D7" s="1" t="s">
        <v>174</v>
      </c>
      <c r="E7" s="20">
        <v>0</v>
      </c>
      <c r="F7" s="2">
        <v>0.62623377128344004</v>
      </c>
      <c r="G7" s="5">
        <v>4.7266049508100094E-3</v>
      </c>
      <c r="H7" s="15">
        <v>2</v>
      </c>
      <c r="I7" s="9">
        <v>0.38907477676202551</v>
      </c>
      <c r="J7" s="9">
        <v>2.9427989672632351E-2</v>
      </c>
      <c r="K7" s="9">
        <v>8.9342858729456985E-3</v>
      </c>
      <c r="L7" s="9">
        <v>0</v>
      </c>
      <c r="M7" s="9">
        <v>5.5408306659871041E-3</v>
      </c>
      <c r="N7" s="9">
        <v>2.1835362813723919E-2</v>
      </c>
      <c r="O7" s="10">
        <v>38</v>
      </c>
      <c r="P7" s="11">
        <v>0.89297132745751995</v>
      </c>
      <c r="Q7" s="10">
        <v>11</v>
      </c>
      <c r="R7" s="11">
        <v>0.23217254513895999</v>
      </c>
      <c r="S7" s="10">
        <v>8</v>
      </c>
      <c r="T7" s="11">
        <v>0.18752397876608001</v>
      </c>
      <c r="U7" s="10">
        <v>0</v>
      </c>
      <c r="V7" s="11">
        <v>8.9297132745752E-3</v>
      </c>
      <c r="W7" s="13">
        <f t="shared" si="0"/>
        <v>5</v>
      </c>
      <c r="X7" s="10">
        <f t="shared" si="1"/>
        <v>45</v>
      </c>
      <c r="Y7" s="10">
        <f t="shared" si="2"/>
        <v>13</v>
      </c>
      <c r="Z7" s="10">
        <f t="shared" si="3"/>
        <v>34</v>
      </c>
      <c r="AA7" s="10">
        <f t="shared" si="4"/>
        <v>1</v>
      </c>
      <c r="AB7" s="10">
        <f t="shared" si="5"/>
        <v>68</v>
      </c>
      <c r="AC7" s="10">
        <f t="shared" si="6"/>
        <v>10</v>
      </c>
      <c r="AD7" s="10">
        <f t="shared" si="7"/>
        <v>31</v>
      </c>
      <c r="AE7" s="10">
        <f t="shared" si="8"/>
        <v>3</v>
      </c>
      <c r="AF7" s="10">
        <f t="shared" si="9"/>
        <v>51</v>
      </c>
      <c r="AG7" s="10">
        <f t="shared" si="10"/>
        <v>17</v>
      </c>
      <c r="AH7" s="10">
        <f t="shared" si="11"/>
        <v>33</v>
      </c>
      <c r="AI7" s="10">
        <f t="shared" si="12"/>
        <v>13</v>
      </c>
      <c r="AJ7" s="10">
        <f t="shared" si="13"/>
        <v>1</v>
      </c>
      <c r="AK7" s="10">
        <f t="shared" si="14"/>
        <v>17</v>
      </c>
    </row>
    <row r="8" spans="1:37" x14ac:dyDescent="0.25">
      <c r="A8" s="10">
        <v>6</v>
      </c>
      <c r="B8" s="4" t="s">
        <v>108</v>
      </c>
      <c r="C8" s="1" t="s">
        <v>109</v>
      </c>
      <c r="D8" s="1" t="s">
        <v>176</v>
      </c>
      <c r="E8" s="20">
        <v>30405</v>
      </c>
      <c r="F8" s="2">
        <v>0.62483351230502004</v>
      </c>
      <c r="G8" s="5">
        <v>5.5481283684500005E-2</v>
      </c>
      <c r="H8" s="15">
        <v>19</v>
      </c>
      <c r="I8" s="9">
        <v>0.5556716297134473</v>
      </c>
      <c r="J8" s="9">
        <v>1.2080333610366754E-2</v>
      </c>
      <c r="K8" s="9">
        <v>2.4592502960104696E-2</v>
      </c>
      <c r="L8" s="9">
        <v>0.18713863650303342</v>
      </c>
      <c r="M8" s="9">
        <v>0</v>
      </c>
      <c r="N8" s="9">
        <v>3.5533035666909128E-3</v>
      </c>
      <c r="O8" s="10">
        <v>69</v>
      </c>
      <c r="P8" s="11">
        <v>2.0201280237191002</v>
      </c>
      <c r="Q8" s="10">
        <v>4</v>
      </c>
      <c r="R8" s="11">
        <v>0.32254144916522998</v>
      </c>
      <c r="S8" s="10">
        <v>9</v>
      </c>
      <c r="T8" s="11">
        <v>0.28858971767414998</v>
      </c>
      <c r="U8" s="10">
        <v>1</v>
      </c>
      <c r="V8" s="11">
        <v>3.3951731491076997E-2</v>
      </c>
      <c r="W8" s="13">
        <f t="shared" si="0"/>
        <v>6</v>
      </c>
      <c r="X8" s="10">
        <f t="shared" si="1"/>
        <v>20</v>
      </c>
      <c r="Y8" s="10">
        <f t="shared" si="2"/>
        <v>32</v>
      </c>
      <c r="Z8" s="10">
        <f t="shared" si="3"/>
        <v>12</v>
      </c>
      <c r="AA8" s="10">
        <f t="shared" si="4"/>
        <v>44</v>
      </c>
      <c r="AB8" s="10">
        <f t="shared" si="5"/>
        <v>1</v>
      </c>
      <c r="AC8" s="10">
        <f t="shared" si="6"/>
        <v>16</v>
      </c>
      <c r="AD8" s="10">
        <f t="shared" si="7"/>
        <v>65</v>
      </c>
      <c r="AE8" s="10">
        <f t="shared" si="8"/>
        <v>36</v>
      </c>
      <c r="AF8" s="10">
        <f t="shared" si="9"/>
        <v>16</v>
      </c>
      <c r="AG8" s="10">
        <f t="shared" si="10"/>
        <v>29</v>
      </c>
      <c r="AH8" s="10">
        <f t="shared" si="11"/>
        <v>41</v>
      </c>
      <c r="AI8" s="10">
        <f t="shared" si="12"/>
        <v>28</v>
      </c>
      <c r="AJ8" s="10">
        <f t="shared" si="13"/>
        <v>28</v>
      </c>
      <c r="AK8" s="10">
        <f t="shared" si="14"/>
        <v>25</v>
      </c>
    </row>
    <row r="9" spans="1:37" x14ac:dyDescent="0.25">
      <c r="A9" s="10">
        <v>7</v>
      </c>
      <c r="B9" s="4" t="s">
        <v>110</v>
      </c>
      <c r="C9" s="1" t="s">
        <v>111</v>
      </c>
      <c r="D9" s="1" t="s">
        <v>174</v>
      </c>
      <c r="E9" s="20">
        <v>14170</v>
      </c>
      <c r="F9" s="2">
        <v>0.62349019676453998</v>
      </c>
      <c r="G9" s="5">
        <v>0.12957921686597995</v>
      </c>
      <c r="H9" s="15">
        <v>58</v>
      </c>
      <c r="I9" s="9">
        <v>0.67116009614838079</v>
      </c>
      <c r="J9" s="9">
        <v>2.3445159547965076E-2</v>
      </c>
      <c r="K9" s="9">
        <v>2.0050239694816674E-2</v>
      </c>
      <c r="L9" s="9">
        <v>0.27740432321089897</v>
      </c>
      <c r="M9" s="9">
        <v>0</v>
      </c>
      <c r="N9" s="9">
        <v>0</v>
      </c>
      <c r="O9" s="10">
        <v>46</v>
      </c>
      <c r="P9" s="11">
        <v>2.7630026551500002</v>
      </c>
      <c r="Q9" s="10">
        <v>21</v>
      </c>
      <c r="R9" s="11">
        <v>1.6326833871341</v>
      </c>
      <c r="S9" s="10">
        <v>8</v>
      </c>
      <c r="T9" s="11">
        <v>0.53376187656306995</v>
      </c>
      <c r="U9" s="10">
        <v>10</v>
      </c>
      <c r="V9" s="11">
        <v>0.47096636167330003</v>
      </c>
      <c r="W9" s="13">
        <f t="shared" si="0"/>
        <v>7</v>
      </c>
      <c r="X9" s="10">
        <f t="shared" si="1"/>
        <v>12</v>
      </c>
      <c r="Y9" s="10">
        <f t="shared" si="2"/>
        <v>19</v>
      </c>
      <c r="Z9" s="10">
        <f t="shared" si="3"/>
        <v>14</v>
      </c>
      <c r="AA9" s="10">
        <f t="shared" si="4"/>
        <v>53</v>
      </c>
      <c r="AB9" s="10">
        <f t="shared" si="5"/>
        <v>1</v>
      </c>
      <c r="AC9" s="10">
        <f t="shared" si="6"/>
        <v>17</v>
      </c>
      <c r="AD9" s="10">
        <f t="shared" si="7"/>
        <v>40</v>
      </c>
      <c r="AE9" s="10">
        <f t="shared" si="8"/>
        <v>57</v>
      </c>
      <c r="AF9" s="10">
        <f t="shared" si="9"/>
        <v>72</v>
      </c>
      <c r="AG9" s="10">
        <f t="shared" si="10"/>
        <v>82</v>
      </c>
      <c r="AH9" s="10">
        <f t="shared" si="11"/>
        <v>33</v>
      </c>
      <c r="AI9" s="10">
        <f t="shared" si="12"/>
        <v>56</v>
      </c>
      <c r="AJ9" s="10">
        <f t="shared" si="13"/>
        <v>75</v>
      </c>
      <c r="AK9" s="10">
        <f t="shared" si="14"/>
        <v>78</v>
      </c>
    </row>
    <row r="10" spans="1:37" x14ac:dyDescent="0.25">
      <c r="A10" s="10">
        <v>8</v>
      </c>
      <c r="B10" s="4" t="s">
        <v>5</v>
      </c>
      <c r="C10" s="1" t="s">
        <v>6</v>
      </c>
      <c r="D10" s="1" t="s">
        <v>176</v>
      </c>
      <c r="E10" s="20">
        <v>19440</v>
      </c>
      <c r="F10" s="2">
        <v>0.61927706024219997</v>
      </c>
      <c r="G10" s="5">
        <v>2.920936135637997E-2</v>
      </c>
      <c r="H10" s="15">
        <v>12</v>
      </c>
      <c r="I10" s="9">
        <v>0.57189669743966787</v>
      </c>
      <c r="J10" s="9">
        <v>2.4200129785132444E-3</v>
      </c>
      <c r="K10" s="9">
        <v>1.9511406950500975E-2</v>
      </c>
      <c r="L10" s="9">
        <v>0.18036222431644716</v>
      </c>
      <c r="M10" s="9">
        <v>0</v>
      </c>
      <c r="N10" s="9">
        <v>0</v>
      </c>
      <c r="O10" s="10">
        <v>74</v>
      </c>
      <c r="P10" s="11">
        <v>1.5912563063959</v>
      </c>
      <c r="Q10" s="10">
        <v>14</v>
      </c>
      <c r="R10" s="11">
        <v>0.37824944988098003</v>
      </c>
      <c r="S10" s="10">
        <v>14</v>
      </c>
      <c r="T10" s="11">
        <v>0.24781860509444001</v>
      </c>
      <c r="U10" s="10">
        <v>2</v>
      </c>
      <c r="V10" s="11">
        <v>6.5215422393273006E-2</v>
      </c>
      <c r="W10" s="13">
        <f t="shared" si="0"/>
        <v>8</v>
      </c>
      <c r="X10" s="10">
        <f t="shared" si="1"/>
        <v>17</v>
      </c>
      <c r="Y10" s="10">
        <f t="shared" si="2"/>
        <v>51</v>
      </c>
      <c r="Z10" s="10">
        <f t="shared" si="3"/>
        <v>16</v>
      </c>
      <c r="AA10" s="10">
        <f t="shared" si="4"/>
        <v>42</v>
      </c>
      <c r="AB10" s="10">
        <f t="shared" si="5"/>
        <v>1</v>
      </c>
      <c r="AC10" s="10">
        <f t="shared" si="6"/>
        <v>17</v>
      </c>
      <c r="AD10" s="10">
        <f t="shared" si="7"/>
        <v>70</v>
      </c>
      <c r="AE10" s="10">
        <f t="shared" si="8"/>
        <v>20</v>
      </c>
      <c r="AF10" s="10">
        <f t="shared" si="9"/>
        <v>57</v>
      </c>
      <c r="AG10" s="10">
        <f t="shared" si="10"/>
        <v>34</v>
      </c>
      <c r="AH10" s="10">
        <f t="shared" si="11"/>
        <v>61</v>
      </c>
      <c r="AI10" s="10">
        <f t="shared" si="12"/>
        <v>23</v>
      </c>
      <c r="AJ10" s="10">
        <f t="shared" si="13"/>
        <v>40</v>
      </c>
      <c r="AK10" s="10">
        <f t="shared" si="14"/>
        <v>38</v>
      </c>
    </row>
    <row r="11" spans="1:37" x14ac:dyDescent="0.25">
      <c r="A11" s="10">
        <v>9</v>
      </c>
      <c r="B11" s="4" t="s">
        <v>170</v>
      </c>
      <c r="C11" s="1" t="s">
        <v>171</v>
      </c>
      <c r="D11" s="1" t="s">
        <v>173</v>
      </c>
      <c r="E11" s="20">
        <v>18600</v>
      </c>
      <c r="F11" s="2">
        <v>0.61520938586828</v>
      </c>
      <c r="G11" s="5">
        <v>6.8549065166400025E-3</v>
      </c>
      <c r="H11" s="15">
        <v>5</v>
      </c>
      <c r="I11" s="9">
        <v>0.44648777405116741</v>
      </c>
      <c r="J11" s="9">
        <v>2.8712080414792705E-2</v>
      </c>
      <c r="K11" s="9">
        <v>6.8137163904506519E-3</v>
      </c>
      <c r="L11" s="9">
        <v>0.13636012417314397</v>
      </c>
      <c r="M11" s="9">
        <v>9.8548923961410007E-3</v>
      </c>
      <c r="N11" s="9">
        <v>0</v>
      </c>
      <c r="O11" s="10">
        <v>38</v>
      </c>
      <c r="P11" s="11">
        <v>1.2912235904303999</v>
      </c>
      <c r="Q11" s="10">
        <v>4</v>
      </c>
      <c r="R11" s="11">
        <v>0.15417595109616999</v>
      </c>
      <c r="S11" s="10">
        <v>6</v>
      </c>
      <c r="T11" s="11">
        <v>0.21199193275722999</v>
      </c>
      <c r="U11" s="10">
        <v>0</v>
      </c>
      <c r="V11" s="11">
        <v>0</v>
      </c>
      <c r="W11" s="13">
        <f t="shared" si="0"/>
        <v>9</v>
      </c>
      <c r="X11" s="10">
        <f t="shared" si="1"/>
        <v>31</v>
      </c>
      <c r="Y11" s="10">
        <f t="shared" si="2"/>
        <v>16</v>
      </c>
      <c r="Z11" s="10">
        <f t="shared" si="3"/>
        <v>41</v>
      </c>
      <c r="AA11" s="10">
        <f t="shared" si="4"/>
        <v>33</v>
      </c>
      <c r="AB11" s="10">
        <f t="shared" si="5"/>
        <v>74</v>
      </c>
      <c r="AC11" s="10">
        <f t="shared" si="6"/>
        <v>17</v>
      </c>
      <c r="AD11" s="10">
        <f t="shared" si="7"/>
        <v>31</v>
      </c>
      <c r="AE11" s="10">
        <f t="shared" si="8"/>
        <v>12</v>
      </c>
      <c r="AF11" s="10">
        <f t="shared" si="9"/>
        <v>16</v>
      </c>
      <c r="AG11" s="10">
        <f t="shared" si="10"/>
        <v>10</v>
      </c>
      <c r="AH11" s="10">
        <f t="shared" si="11"/>
        <v>26</v>
      </c>
      <c r="AI11" s="10">
        <f t="shared" si="12"/>
        <v>17</v>
      </c>
      <c r="AJ11" s="10">
        <f t="shared" si="13"/>
        <v>1</v>
      </c>
      <c r="AK11" s="10">
        <f t="shared" si="14"/>
        <v>1</v>
      </c>
    </row>
    <row r="12" spans="1:37" x14ac:dyDescent="0.25">
      <c r="A12" s="10">
        <v>10</v>
      </c>
      <c r="B12" s="4" t="s">
        <v>166</v>
      </c>
      <c r="C12" s="1" t="s">
        <v>167</v>
      </c>
      <c r="D12" s="1" t="s">
        <v>173</v>
      </c>
      <c r="E12" s="20">
        <v>20000</v>
      </c>
      <c r="F12" s="2">
        <v>0.60600523282237995</v>
      </c>
      <c r="G12" s="5">
        <v>-3.4780232009150036E-2</v>
      </c>
      <c r="H12" s="15">
        <v>-7</v>
      </c>
      <c r="I12" s="9">
        <v>0.44047257281410235</v>
      </c>
      <c r="J12" s="9">
        <v>1.29918361639351E-3</v>
      </c>
      <c r="K12" s="9">
        <v>1.8874917310254716E-2</v>
      </c>
      <c r="L12" s="9">
        <v>7.6090536945446915E-2</v>
      </c>
      <c r="M12" s="9">
        <v>0</v>
      </c>
      <c r="N12" s="9">
        <v>0</v>
      </c>
      <c r="O12" s="10">
        <v>31</v>
      </c>
      <c r="P12" s="11">
        <v>1.2928312628479</v>
      </c>
      <c r="Q12" s="10">
        <v>0</v>
      </c>
      <c r="R12" s="11">
        <v>0.30300732722996998</v>
      </c>
      <c r="S12" s="10">
        <v>1</v>
      </c>
      <c r="T12" s="11">
        <v>0.10100244240999</v>
      </c>
      <c r="U12" s="10">
        <v>0</v>
      </c>
      <c r="V12" s="11">
        <v>2.0200488481998E-2</v>
      </c>
      <c r="W12" s="13">
        <f t="shared" si="0"/>
        <v>10</v>
      </c>
      <c r="X12" s="10">
        <f t="shared" si="1"/>
        <v>32</v>
      </c>
      <c r="Y12" s="10">
        <f t="shared" si="2"/>
        <v>55</v>
      </c>
      <c r="Z12" s="10">
        <f t="shared" si="3"/>
        <v>18</v>
      </c>
      <c r="AA12" s="10">
        <f t="shared" si="4"/>
        <v>20</v>
      </c>
      <c r="AB12" s="10">
        <f t="shared" si="5"/>
        <v>1</v>
      </c>
      <c r="AC12" s="10">
        <f t="shared" si="6"/>
        <v>17</v>
      </c>
      <c r="AD12" s="10">
        <f t="shared" si="7"/>
        <v>20</v>
      </c>
      <c r="AE12" s="10">
        <f t="shared" si="8"/>
        <v>13</v>
      </c>
      <c r="AF12" s="10">
        <f t="shared" si="9"/>
        <v>1</v>
      </c>
      <c r="AG12" s="10">
        <f t="shared" si="10"/>
        <v>24</v>
      </c>
      <c r="AH12" s="10">
        <f t="shared" si="11"/>
        <v>3</v>
      </c>
      <c r="AI12" s="10">
        <f t="shared" si="12"/>
        <v>4</v>
      </c>
      <c r="AJ12" s="10">
        <f t="shared" si="13"/>
        <v>1</v>
      </c>
      <c r="AK12" s="10">
        <f t="shared" si="14"/>
        <v>19</v>
      </c>
    </row>
    <row r="13" spans="1:37" x14ac:dyDescent="0.25">
      <c r="A13" s="10">
        <v>11</v>
      </c>
      <c r="B13" s="4" t="s">
        <v>144</v>
      </c>
      <c r="C13" s="4" t="s">
        <v>145</v>
      </c>
      <c r="D13" s="4" t="s">
        <v>174</v>
      </c>
      <c r="E13" s="20">
        <v>5300</v>
      </c>
      <c r="F13" s="5">
        <v>0.60341452802588003</v>
      </c>
      <c r="G13" s="5">
        <v>3.1884662110280071E-2</v>
      </c>
      <c r="H13" s="15">
        <v>21</v>
      </c>
      <c r="I13" s="9">
        <v>0.26810440446422112</v>
      </c>
      <c r="J13" s="9">
        <v>1.2386632212828094E-2</v>
      </c>
      <c r="K13" s="9">
        <v>1.5058951387528016E-2</v>
      </c>
      <c r="L13" s="9">
        <v>0.24290945695955837</v>
      </c>
      <c r="M13" s="9">
        <v>0</v>
      </c>
      <c r="N13" s="9">
        <v>2.0179210449142768E-2</v>
      </c>
      <c r="O13" s="10">
        <v>18</v>
      </c>
      <c r="P13" s="11">
        <v>1.4025374468331</v>
      </c>
      <c r="Q13" s="10">
        <v>8</v>
      </c>
      <c r="R13" s="11">
        <v>0.63448122594832002</v>
      </c>
      <c r="S13" s="10">
        <v>6</v>
      </c>
      <c r="T13" s="11">
        <v>0.40072498480947</v>
      </c>
      <c r="U13" s="10">
        <v>3</v>
      </c>
      <c r="V13" s="11">
        <v>0.20036249240473</v>
      </c>
      <c r="W13" s="13">
        <f t="shared" si="0"/>
        <v>11</v>
      </c>
      <c r="X13" s="10">
        <f t="shared" si="1"/>
        <v>69</v>
      </c>
      <c r="Y13" s="10">
        <f t="shared" si="2"/>
        <v>30</v>
      </c>
      <c r="Z13" s="10">
        <f t="shared" si="3"/>
        <v>22</v>
      </c>
      <c r="AA13" s="10">
        <f t="shared" si="4"/>
        <v>51</v>
      </c>
      <c r="AB13" s="10">
        <f t="shared" si="5"/>
        <v>1</v>
      </c>
      <c r="AC13" s="10">
        <f t="shared" si="6"/>
        <v>12</v>
      </c>
      <c r="AD13" s="10">
        <f t="shared" si="7"/>
        <v>9</v>
      </c>
      <c r="AE13" s="10">
        <f t="shared" si="8"/>
        <v>17</v>
      </c>
      <c r="AF13" s="10">
        <f t="shared" si="9"/>
        <v>38</v>
      </c>
      <c r="AG13" s="10">
        <f t="shared" si="10"/>
        <v>53</v>
      </c>
      <c r="AH13" s="10">
        <f t="shared" si="11"/>
        <v>26</v>
      </c>
      <c r="AI13" s="10">
        <f t="shared" si="12"/>
        <v>41</v>
      </c>
      <c r="AJ13" s="10">
        <f t="shared" si="13"/>
        <v>48</v>
      </c>
      <c r="AK13" s="10">
        <f t="shared" si="14"/>
        <v>64</v>
      </c>
    </row>
    <row r="14" spans="1:37" x14ac:dyDescent="0.25">
      <c r="A14" s="10">
        <v>12</v>
      </c>
      <c r="B14" s="4" t="s">
        <v>84</v>
      </c>
      <c r="C14" s="1" t="s">
        <v>85</v>
      </c>
      <c r="D14" s="1" t="s">
        <v>176</v>
      </c>
      <c r="E14" s="20">
        <v>26000</v>
      </c>
      <c r="F14" s="2">
        <v>0.60084658742356001</v>
      </c>
      <c r="G14" s="5">
        <v>-5.9140144646759985E-2</v>
      </c>
      <c r="H14" s="15">
        <v>-10</v>
      </c>
      <c r="I14" s="9">
        <v>0.15947663068074361</v>
      </c>
      <c r="J14" s="9">
        <v>0</v>
      </c>
      <c r="K14" s="9">
        <v>4.8016300559347622E-2</v>
      </c>
      <c r="L14" s="9">
        <v>0.2700621486985415</v>
      </c>
      <c r="M14" s="9">
        <v>0</v>
      </c>
      <c r="N14" s="9">
        <v>0</v>
      </c>
      <c r="O14" s="10">
        <v>8</v>
      </c>
      <c r="P14" s="11">
        <v>1.1057940304514999</v>
      </c>
      <c r="Q14" s="10">
        <v>3</v>
      </c>
      <c r="R14" s="11">
        <v>0.29099842906617002</v>
      </c>
      <c r="S14" s="10">
        <v>1</v>
      </c>
      <c r="T14" s="11">
        <v>2.9099842906617001E-2</v>
      </c>
      <c r="U14" s="10">
        <v>1</v>
      </c>
      <c r="V14" s="11">
        <v>2.9099842906617001E-2</v>
      </c>
      <c r="W14" s="13">
        <f t="shared" si="0"/>
        <v>12</v>
      </c>
      <c r="X14" s="10">
        <f t="shared" si="1"/>
        <v>85</v>
      </c>
      <c r="Y14" s="10">
        <f t="shared" si="2"/>
        <v>63</v>
      </c>
      <c r="Z14" s="10">
        <f t="shared" si="3"/>
        <v>2</v>
      </c>
      <c r="AA14" s="10">
        <f t="shared" si="4"/>
        <v>52</v>
      </c>
      <c r="AB14" s="10">
        <f t="shared" si="5"/>
        <v>1</v>
      </c>
      <c r="AC14" s="10">
        <f t="shared" si="6"/>
        <v>17</v>
      </c>
      <c r="AD14" s="10">
        <f t="shared" si="7"/>
        <v>1</v>
      </c>
      <c r="AE14" s="10">
        <f t="shared" si="8"/>
        <v>8</v>
      </c>
      <c r="AF14" s="10">
        <f t="shared" si="9"/>
        <v>11</v>
      </c>
      <c r="AG14" s="10">
        <f t="shared" si="10"/>
        <v>22</v>
      </c>
      <c r="AH14" s="10">
        <f t="shared" si="11"/>
        <v>3</v>
      </c>
      <c r="AI14" s="10">
        <f t="shared" si="12"/>
        <v>2</v>
      </c>
      <c r="AJ14" s="10">
        <f t="shared" si="13"/>
        <v>28</v>
      </c>
      <c r="AK14" s="10">
        <f t="shared" si="14"/>
        <v>22</v>
      </c>
    </row>
    <row r="15" spans="1:37" x14ac:dyDescent="0.25">
      <c r="A15" s="10">
        <v>13</v>
      </c>
      <c r="B15" s="4" t="s">
        <v>1</v>
      </c>
      <c r="C15" s="1" t="s">
        <v>2</v>
      </c>
      <c r="D15" s="1" t="s">
        <v>174</v>
      </c>
      <c r="E15" s="20">
        <v>19916</v>
      </c>
      <c r="F15" s="2">
        <v>0.59553964600486997</v>
      </c>
      <c r="G15" s="5">
        <v>2.482680056298997E-2</v>
      </c>
      <c r="H15" s="15">
        <v>11</v>
      </c>
      <c r="I15" s="9">
        <v>0.38932227005409775</v>
      </c>
      <c r="J15" s="9">
        <v>3.3425939753277067E-2</v>
      </c>
      <c r="K15" s="9">
        <v>2.9514933865289043E-3</v>
      </c>
      <c r="L15" s="9">
        <v>0.29664481196456904</v>
      </c>
      <c r="M15" s="9">
        <v>1.3828196478423644E-3</v>
      </c>
      <c r="N15" s="9">
        <v>0</v>
      </c>
      <c r="O15" s="10">
        <v>57</v>
      </c>
      <c r="P15" s="11">
        <v>3.8573720001712002</v>
      </c>
      <c r="Q15" s="10">
        <v>6</v>
      </c>
      <c r="R15" s="11">
        <v>1.08658366202</v>
      </c>
      <c r="S15" s="10">
        <v>6</v>
      </c>
      <c r="T15" s="11">
        <v>0.43463346480802001</v>
      </c>
      <c r="U15" s="10">
        <v>3</v>
      </c>
      <c r="V15" s="11">
        <v>0.27164591550500999</v>
      </c>
      <c r="W15" s="13">
        <f t="shared" si="0"/>
        <v>13</v>
      </c>
      <c r="X15" s="10">
        <f t="shared" si="1"/>
        <v>43</v>
      </c>
      <c r="Y15" s="10">
        <f t="shared" si="2"/>
        <v>9</v>
      </c>
      <c r="Z15" s="10">
        <f t="shared" si="3"/>
        <v>49</v>
      </c>
      <c r="AA15" s="10">
        <f t="shared" si="4"/>
        <v>54</v>
      </c>
      <c r="AB15" s="10">
        <f t="shared" si="5"/>
        <v>57</v>
      </c>
      <c r="AC15" s="10">
        <f t="shared" si="6"/>
        <v>17</v>
      </c>
      <c r="AD15" s="10">
        <f t="shared" si="7"/>
        <v>52</v>
      </c>
      <c r="AE15" s="10">
        <f t="shared" si="8"/>
        <v>75</v>
      </c>
      <c r="AF15" s="10">
        <f t="shared" si="9"/>
        <v>27</v>
      </c>
      <c r="AG15" s="10">
        <f t="shared" si="10"/>
        <v>73</v>
      </c>
      <c r="AH15" s="10">
        <f t="shared" si="11"/>
        <v>26</v>
      </c>
      <c r="AI15" s="10">
        <f t="shared" si="12"/>
        <v>45</v>
      </c>
      <c r="AJ15" s="10">
        <f t="shared" si="13"/>
        <v>48</v>
      </c>
      <c r="AK15" s="10">
        <f t="shared" si="14"/>
        <v>67</v>
      </c>
    </row>
    <row r="16" spans="1:37" x14ac:dyDescent="0.25">
      <c r="A16" s="10">
        <v>14</v>
      </c>
      <c r="B16" s="4" t="s">
        <v>45</v>
      </c>
      <c r="C16" s="1" t="s">
        <v>46</v>
      </c>
      <c r="D16" s="1" t="s">
        <v>176</v>
      </c>
      <c r="E16" s="20">
        <v>20320</v>
      </c>
      <c r="F16" s="2">
        <v>0.57979921820761005</v>
      </c>
      <c r="G16" s="5">
        <v>2.1773010011699734E-3</v>
      </c>
      <c r="H16" s="15">
        <v>-3</v>
      </c>
      <c r="I16" s="9">
        <v>0.53959194376833741</v>
      </c>
      <c r="J16" s="9">
        <v>9.7593645010200705E-4</v>
      </c>
      <c r="K16" s="9">
        <v>7.891594331119578E-3</v>
      </c>
      <c r="L16" s="9">
        <v>0.11481246844089596</v>
      </c>
      <c r="M16" s="9">
        <v>8.7174746200835418E-4</v>
      </c>
      <c r="N16" s="9">
        <v>0</v>
      </c>
      <c r="O16" s="10">
        <v>68</v>
      </c>
      <c r="P16" s="11">
        <v>1.2010899477524</v>
      </c>
      <c r="Q16" s="10">
        <v>30</v>
      </c>
      <c r="R16" s="11">
        <v>0.65626564155542999</v>
      </c>
      <c r="S16" s="10">
        <v>10</v>
      </c>
      <c r="T16" s="11">
        <v>0.19811792952616999</v>
      </c>
      <c r="U16" s="10">
        <v>10</v>
      </c>
      <c r="V16" s="11">
        <v>0.1733531883354</v>
      </c>
      <c r="W16" s="13">
        <f t="shared" si="0"/>
        <v>14</v>
      </c>
      <c r="X16" s="10">
        <f t="shared" si="1"/>
        <v>22</v>
      </c>
      <c r="Y16" s="10">
        <f t="shared" si="2"/>
        <v>59</v>
      </c>
      <c r="Z16" s="10">
        <f t="shared" si="3"/>
        <v>37</v>
      </c>
      <c r="AA16" s="10">
        <f t="shared" si="4"/>
        <v>27</v>
      </c>
      <c r="AB16" s="10">
        <f t="shared" si="5"/>
        <v>53</v>
      </c>
      <c r="AC16" s="10">
        <f t="shared" si="6"/>
        <v>17</v>
      </c>
      <c r="AD16" s="10">
        <f t="shared" si="7"/>
        <v>64</v>
      </c>
      <c r="AE16" s="10">
        <f t="shared" si="8"/>
        <v>9</v>
      </c>
      <c r="AF16" s="10">
        <f t="shared" si="9"/>
        <v>80</v>
      </c>
      <c r="AG16" s="10">
        <f t="shared" si="10"/>
        <v>54</v>
      </c>
      <c r="AH16" s="10">
        <f t="shared" si="11"/>
        <v>48</v>
      </c>
      <c r="AI16" s="10">
        <f t="shared" si="12"/>
        <v>14</v>
      </c>
      <c r="AJ16" s="10">
        <f t="shared" si="13"/>
        <v>75</v>
      </c>
      <c r="AK16" s="10">
        <f t="shared" si="14"/>
        <v>59</v>
      </c>
    </row>
    <row r="17" spans="1:37" x14ac:dyDescent="0.25">
      <c r="A17" s="10">
        <v>15</v>
      </c>
      <c r="B17" s="1" t="s">
        <v>116</v>
      </c>
      <c r="C17" s="1" t="s">
        <v>117</v>
      </c>
      <c r="D17" s="1" t="s">
        <v>176</v>
      </c>
      <c r="E17" s="20">
        <v>10000</v>
      </c>
      <c r="F17" s="2">
        <v>0.57846626176292004</v>
      </c>
      <c r="G17" s="5">
        <v>0.15833661868708004</v>
      </c>
      <c r="H17" s="15">
        <v>57</v>
      </c>
      <c r="I17" s="9">
        <v>0.48264306718721622</v>
      </c>
      <c r="J17" s="9">
        <v>0</v>
      </c>
      <c r="K17" s="9">
        <v>3.2403649452707593E-2</v>
      </c>
      <c r="L17" s="9">
        <v>0.53026848642689739</v>
      </c>
      <c r="M17" s="9">
        <v>0</v>
      </c>
      <c r="N17" s="9">
        <v>0</v>
      </c>
      <c r="O17" s="10">
        <v>11</v>
      </c>
      <c r="P17" s="11">
        <v>0.98241025499196</v>
      </c>
      <c r="Q17" s="10">
        <v>1</v>
      </c>
      <c r="R17" s="11">
        <v>0.13396503477162999</v>
      </c>
      <c r="S17" s="10">
        <v>1</v>
      </c>
      <c r="T17" s="11">
        <v>0.13396503477162999</v>
      </c>
      <c r="U17" s="10">
        <v>0</v>
      </c>
      <c r="V17" s="11">
        <v>0</v>
      </c>
      <c r="W17" s="13">
        <f t="shared" si="0"/>
        <v>15</v>
      </c>
      <c r="X17" s="10">
        <f t="shared" si="1"/>
        <v>25</v>
      </c>
      <c r="Y17" s="10">
        <f t="shared" si="2"/>
        <v>63</v>
      </c>
      <c r="Z17" s="10">
        <f t="shared" si="3"/>
        <v>8</v>
      </c>
      <c r="AA17" s="10">
        <f t="shared" si="4"/>
        <v>64</v>
      </c>
      <c r="AB17" s="10">
        <f t="shared" si="5"/>
        <v>1</v>
      </c>
      <c r="AC17" s="10">
        <f t="shared" si="6"/>
        <v>17</v>
      </c>
      <c r="AD17" s="10">
        <f t="shared" si="7"/>
        <v>4</v>
      </c>
      <c r="AE17" s="10">
        <f t="shared" si="8"/>
        <v>4</v>
      </c>
      <c r="AF17" s="10">
        <f t="shared" si="9"/>
        <v>5</v>
      </c>
      <c r="AG17" s="10">
        <f t="shared" si="10"/>
        <v>9</v>
      </c>
      <c r="AH17" s="10">
        <f t="shared" si="11"/>
        <v>3</v>
      </c>
      <c r="AI17" s="10">
        <f t="shared" si="12"/>
        <v>6</v>
      </c>
      <c r="AJ17" s="10">
        <f t="shared" si="13"/>
        <v>1</v>
      </c>
      <c r="AK17" s="10">
        <f t="shared" si="14"/>
        <v>1</v>
      </c>
    </row>
    <row r="18" spans="1:37" x14ac:dyDescent="0.25">
      <c r="A18" s="10">
        <v>16</v>
      </c>
      <c r="B18" s="1" t="s">
        <v>75</v>
      </c>
      <c r="C18" s="1" t="s">
        <v>76</v>
      </c>
      <c r="D18" s="1" t="s">
        <v>174</v>
      </c>
      <c r="E18" s="20">
        <v>52024.32</v>
      </c>
      <c r="F18" s="2">
        <v>0.57212208772040996</v>
      </c>
      <c r="G18" s="5">
        <v>1.4800623619690034E-2</v>
      </c>
      <c r="H18" s="15">
        <v>5</v>
      </c>
      <c r="I18" s="9">
        <v>0.31387636483856457</v>
      </c>
      <c r="J18" s="9">
        <v>0</v>
      </c>
      <c r="K18" s="9">
        <v>2.917341987947197E-2</v>
      </c>
      <c r="L18" s="9">
        <v>0.20970880203266509</v>
      </c>
      <c r="M18" s="9">
        <v>0</v>
      </c>
      <c r="N18" s="9">
        <v>0</v>
      </c>
      <c r="O18" s="10">
        <v>42</v>
      </c>
      <c r="P18" s="11">
        <v>1.3226602174307001</v>
      </c>
      <c r="Q18" s="10">
        <v>12</v>
      </c>
      <c r="R18" s="11">
        <v>0.31025363124916999</v>
      </c>
      <c r="S18" s="10">
        <v>10</v>
      </c>
      <c r="T18" s="11">
        <v>0.29392449276236998</v>
      </c>
      <c r="U18" s="10">
        <v>0</v>
      </c>
      <c r="V18" s="11">
        <v>4.8987415460395999E-2</v>
      </c>
      <c r="W18" s="13">
        <f t="shared" si="0"/>
        <v>16</v>
      </c>
      <c r="X18" s="10">
        <f t="shared" si="1"/>
        <v>59</v>
      </c>
      <c r="Y18" s="10">
        <f t="shared" si="2"/>
        <v>63</v>
      </c>
      <c r="Z18" s="10">
        <f t="shared" si="3"/>
        <v>10</v>
      </c>
      <c r="AA18" s="10">
        <f t="shared" si="4"/>
        <v>48</v>
      </c>
      <c r="AB18" s="10">
        <f t="shared" si="5"/>
        <v>1</v>
      </c>
      <c r="AC18" s="10">
        <f t="shared" si="6"/>
        <v>17</v>
      </c>
      <c r="AD18" s="10">
        <f t="shared" si="7"/>
        <v>38</v>
      </c>
      <c r="AE18" s="10">
        <f t="shared" si="8"/>
        <v>15</v>
      </c>
      <c r="AF18" s="10">
        <f t="shared" si="9"/>
        <v>53</v>
      </c>
      <c r="AG18" s="10">
        <f t="shared" si="10"/>
        <v>26</v>
      </c>
      <c r="AH18" s="10">
        <f t="shared" si="11"/>
        <v>48</v>
      </c>
      <c r="AI18" s="10">
        <f t="shared" si="12"/>
        <v>30</v>
      </c>
      <c r="AJ18" s="10">
        <f t="shared" si="13"/>
        <v>1</v>
      </c>
      <c r="AK18" s="10">
        <f t="shared" si="14"/>
        <v>29</v>
      </c>
    </row>
    <row r="19" spans="1:37" x14ac:dyDescent="0.25">
      <c r="A19" s="10">
        <v>17</v>
      </c>
      <c r="B19" s="1" t="s">
        <v>82</v>
      </c>
      <c r="C19" s="1" t="s">
        <v>83</v>
      </c>
      <c r="D19" s="1" t="s">
        <v>174</v>
      </c>
      <c r="E19" s="20">
        <v>7723</v>
      </c>
      <c r="F19" s="2">
        <v>0.56737561668249004</v>
      </c>
      <c r="G19" s="5">
        <v>-2.0299926129589974E-2</v>
      </c>
      <c r="H19" s="15">
        <v>-11</v>
      </c>
      <c r="I19" s="9">
        <v>0.52637766295786481</v>
      </c>
      <c r="J19" s="9">
        <v>0</v>
      </c>
      <c r="K19" s="9">
        <v>3.6677047679394925E-4</v>
      </c>
      <c r="L19" s="9">
        <v>4.4171473694514532E-2</v>
      </c>
      <c r="M19" s="9">
        <v>0</v>
      </c>
      <c r="N19" s="9">
        <v>2.1034605467134065E-2</v>
      </c>
      <c r="O19" s="10">
        <v>17</v>
      </c>
      <c r="P19" s="11">
        <v>1.102649029593</v>
      </c>
      <c r="Q19" s="10">
        <v>7</v>
      </c>
      <c r="R19" s="11">
        <v>0.41721855173789002</v>
      </c>
      <c r="S19" s="10">
        <v>8</v>
      </c>
      <c r="T19" s="11">
        <v>0.41721855173789002</v>
      </c>
      <c r="U19" s="10">
        <v>2</v>
      </c>
      <c r="V19" s="11">
        <v>0.23841060099308001</v>
      </c>
      <c r="W19" s="13">
        <f t="shared" si="0"/>
        <v>17</v>
      </c>
      <c r="X19" s="10">
        <f t="shared" si="1"/>
        <v>23</v>
      </c>
      <c r="Y19" s="10">
        <f t="shared" si="2"/>
        <v>63</v>
      </c>
      <c r="Z19" s="10">
        <f t="shared" si="3"/>
        <v>55</v>
      </c>
      <c r="AA19" s="10">
        <f t="shared" si="4"/>
        <v>11</v>
      </c>
      <c r="AB19" s="10">
        <f t="shared" si="5"/>
        <v>1</v>
      </c>
      <c r="AC19" s="10">
        <f t="shared" si="6"/>
        <v>11</v>
      </c>
      <c r="AD19" s="10">
        <f t="shared" si="7"/>
        <v>7</v>
      </c>
      <c r="AE19" s="10">
        <f t="shared" si="8"/>
        <v>7</v>
      </c>
      <c r="AF19" s="10">
        <f t="shared" si="9"/>
        <v>35</v>
      </c>
      <c r="AG19" s="10">
        <f t="shared" si="10"/>
        <v>38</v>
      </c>
      <c r="AH19" s="10">
        <f t="shared" si="11"/>
        <v>33</v>
      </c>
      <c r="AI19" s="10">
        <f t="shared" si="12"/>
        <v>43</v>
      </c>
      <c r="AJ19" s="10">
        <f t="shared" si="13"/>
        <v>40</v>
      </c>
      <c r="AK19" s="10">
        <f t="shared" si="14"/>
        <v>66</v>
      </c>
    </row>
    <row r="20" spans="1:37" x14ac:dyDescent="0.25">
      <c r="A20" s="10">
        <v>18</v>
      </c>
      <c r="B20" s="1" t="s">
        <v>49</v>
      </c>
      <c r="C20" s="1" t="s">
        <v>50</v>
      </c>
      <c r="D20" s="1" t="s">
        <v>174</v>
      </c>
      <c r="E20" s="20">
        <v>8277</v>
      </c>
      <c r="F20" s="2">
        <v>0.56706670249097002</v>
      </c>
      <c r="G20" s="5">
        <v>-1.7510729056619989E-2</v>
      </c>
      <c r="H20" s="15">
        <v>-9</v>
      </c>
      <c r="I20" s="9">
        <v>0.30625286400878998</v>
      </c>
      <c r="J20" s="9">
        <v>1.4966535103288381E-2</v>
      </c>
      <c r="K20" s="9">
        <v>0</v>
      </c>
      <c r="L20" s="9">
        <v>0.1595740181658214</v>
      </c>
      <c r="M20" s="9">
        <v>0</v>
      </c>
      <c r="N20" s="9">
        <v>0</v>
      </c>
      <c r="O20" s="10">
        <v>21</v>
      </c>
      <c r="P20" s="11">
        <v>3.5208179275111999</v>
      </c>
      <c r="Q20" s="10">
        <v>1</v>
      </c>
      <c r="R20" s="11">
        <v>0.68460348590495002</v>
      </c>
      <c r="S20" s="10">
        <v>0</v>
      </c>
      <c r="T20" s="11">
        <v>0</v>
      </c>
      <c r="U20" s="10">
        <v>0</v>
      </c>
      <c r="V20" s="11">
        <v>0</v>
      </c>
      <c r="W20" s="13">
        <f t="shared" si="0"/>
        <v>18</v>
      </c>
      <c r="X20" s="10">
        <f t="shared" si="1"/>
        <v>60</v>
      </c>
      <c r="Y20" s="10">
        <f t="shared" si="2"/>
        <v>26</v>
      </c>
      <c r="Z20" s="10">
        <f t="shared" si="3"/>
        <v>56</v>
      </c>
      <c r="AA20" s="10">
        <f t="shared" si="4"/>
        <v>39</v>
      </c>
      <c r="AB20" s="10">
        <f t="shared" si="5"/>
        <v>1</v>
      </c>
      <c r="AC20" s="10">
        <f t="shared" si="6"/>
        <v>17</v>
      </c>
      <c r="AD20" s="10">
        <f t="shared" si="7"/>
        <v>11</v>
      </c>
      <c r="AE20" s="10">
        <f t="shared" si="8"/>
        <v>72</v>
      </c>
      <c r="AF20" s="10">
        <f t="shared" si="9"/>
        <v>5</v>
      </c>
      <c r="AG20" s="10">
        <f t="shared" si="10"/>
        <v>55</v>
      </c>
      <c r="AH20" s="10">
        <f t="shared" si="11"/>
        <v>1</v>
      </c>
      <c r="AI20" s="10">
        <f t="shared" si="12"/>
        <v>1</v>
      </c>
      <c r="AJ20" s="10">
        <f t="shared" si="13"/>
        <v>1</v>
      </c>
      <c r="AK20" s="10">
        <f t="shared" si="14"/>
        <v>1</v>
      </c>
    </row>
    <row r="21" spans="1:37" x14ac:dyDescent="0.25">
      <c r="A21" s="10">
        <v>19</v>
      </c>
      <c r="B21" s="1" t="s">
        <v>150</v>
      </c>
      <c r="C21" s="1" t="s">
        <v>151</v>
      </c>
      <c r="D21" s="1" t="s">
        <v>174</v>
      </c>
      <c r="E21" s="20">
        <v>4000</v>
      </c>
      <c r="F21" s="2">
        <v>0.56249928003335004</v>
      </c>
      <c r="G21" s="5">
        <v>0.12830799303886004</v>
      </c>
      <c r="H21" s="15">
        <v>45</v>
      </c>
      <c r="I21" s="9">
        <v>0.56842600585751846</v>
      </c>
      <c r="J21" s="9">
        <v>8.6742502260396519E-3</v>
      </c>
      <c r="K21" s="9">
        <v>0</v>
      </c>
      <c r="L21" s="9">
        <v>7.5743302881746591E-2</v>
      </c>
      <c r="M21" s="9">
        <v>0</v>
      </c>
      <c r="N21" s="9">
        <v>0</v>
      </c>
      <c r="O21" s="10">
        <v>29</v>
      </c>
      <c r="P21" s="11">
        <v>3.1254241559109999</v>
      </c>
      <c r="Q21" s="10">
        <v>18</v>
      </c>
      <c r="R21" s="11">
        <v>1.0512790342609999</v>
      </c>
      <c r="S21" s="10">
        <v>8</v>
      </c>
      <c r="T21" s="11">
        <v>0.51143304369453002</v>
      </c>
      <c r="U21" s="10">
        <v>3</v>
      </c>
      <c r="V21" s="11">
        <v>0.14206473435958999</v>
      </c>
      <c r="W21" s="13">
        <f t="shared" si="0"/>
        <v>19</v>
      </c>
      <c r="X21" s="10">
        <f t="shared" si="1"/>
        <v>19</v>
      </c>
      <c r="Y21" s="10">
        <f t="shared" si="2"/>
        <v>40</v>
      </c>
      <c r="Z21" s="10">
        <f t="shared" si="3"/>
        <v>56</v>
      </c>
      <c r="AA21" s="10">
        <f t="shared" si="4"/>
        <v>19</v>
      </c>
      <c r="AB21" s="10">
        <f t="shared" si="5"/>
        <v>1</v>
      </c>
      <c r="AC21" s="10">
        <f t="shared" si="6"/>
        <v>17</v>
      </c>
      <c r="AD21" s="10">
        <f t="shared" si="7"/>
        <v>17</v>
      </c>
      <c r="AE21" s="10">
        <f t="shared" si="8"/>
        <v>63</v>
      </c>
      <c r="AF21" s="10">
        <f t="shared" si="9"/>
        <v>65</v>
      </c>
      <c r="AG21" s="10">
        <f t="shared" si="10"/>
        <v>70</v>
      </c>
      <c r="AH21" s="10">
        <f t="shared" si="11"/>
        <v>33</v>
      </c>
      <c r="AI21" s="10">
        <f t="shared" si="12"/>
        <v>54</v>
      </c>
      <c r="AJ21" s="10">
        <f t="shared" si="13"/>
        <v>48</v>
      </c>
      <c r="AK21" s="10">
        <f t="shared" si="14"/>
        <v>52</v>
      </c>
    </row>
    <row r="22" spans="1:37" x14ac:dyDescent="0.25">
      <c r="A22" s="10">
        <v>20</v>
      </c>
      <c r="B22" s="1" t="s">
        <v>122</v>
      </c>
      <c r="C22" s="1" t="s">
        <v>123</v>
      </c>
      <c r="D22" s="1" t="s">
        <v>176</v>
      </c>
      <c r="E22" s="20">
        <v>84121</v>
      </c>
      <c r="F22" s="2">
        <v>0.56038787904552001</v>
      </c>
      <c r="G22" s="5">
        <v>-2.3698311327669974E-2</v>
      </c>
      <c r="H22" s="15">
        <v>-12</v>
      </c>
      <c r="I22" s="9">
        <v>0.24371628690570621</v>
      </c>
      <c r="J22" s="9">
        <v>3.4616412499141873E-2</v>
      </c>
      <c r="K22" s="9">
        <v>0</v>
      </c>
      <c r="L22" s="9">
        <v>3.7889129342694779E-3</v>
      </c>
      <c r="M22" s="9">
        <v>5.0052525174107488E-3</v>
      </c>
      <c r="N22" s="9">
        <v>8.4336448781313633E-2</v>
      </c>
      <c r="O22" s="10">
        <v>72</v>
      </c>
      <c r="P22" s="11">
        <v>1.3095337964511999</v>
      </c>
      <c r="Q22" s="10">
        <v>17</v>
      </c>
      <c r="R22" s="11">
        <v>0.42935534309876999</v>
      </c>
      <c r="S22" s="10">
        <v>16</v>
      </c>
      <c r="T22" s="11">
        <v>0.26834708943673002</v>
      </c>
      <c r="U22" s="10">
        <v>2</v>
      </c>
      <c r="V22" s="11">
        <v>5.3669417887345999E-2</v>
      </c>
      <c r="W22" s="13">
        <f t="shared" si="0"/>
        <v>20</v>
      </c>
      <c r="X22" s="10">
        <f t="shared" si="1"/>
        <v>72</v>
      </c>
      <c r="Y22" s="10">
        <f t="shared" si="2"/>
        <v>8</v>
      </c>
      <c r="Z22" s="10">
        <f t="shared" si="3"/>
        <v>56</v>
      </c>
      <c r="AA22" s="10">
        <f t="shared" si="4"/>
        <v>6</v>
      </c>
      <c r="AB22" s="10">
        <f t="shared" si="5"/>
        <v>65</v>
      </c>
      <c r="AC22" s="10">
        <f t="shared" si="6"/>
        <v>5</v>
      </c>
      <c r="AD22" s="10">
        <f t="shared" si="7"/>
        <v>68</v>
      </c>
      <c r="AE22" s="10">
        <f t="shared" si="8"/>
        <v>14</v>
      </c>
      <c r="AF22" s="10">
        <f t="shared" si="9"/>
        <v>64</v>
      </c>
      <c r="AG22" s="10">
        <f t="shared" si="10"/>
        <v>42</v>
      </c>
      <c r="AH22" s="10">
        <f t="shared" si="11"/>
        <v>68</v>
      </c>
      <c r="AI22" s="10">
        <f t="shared" si="12"/>
        <v>25</v>
      </c>
      <c r="AJ22" s="10">
        <f t="shared" si="13"/>
        <v>40</v>
      </c>
      <c r="AK22" s="10">
        <f t="shared" si="14"/>
        <v>32</v>
      </c>
    </row>
    <row r="23" spans="1:37" x14ac:dyDescent="0.25">
      <c r="A23" s="10">
        <v>21</v>
      </c>
      <c r="B23" s="1" t="s">
        <v>39</v>
      </c>
      <c r="C23" s="1" t="s">
        <v>40</v>
      </c>
      <c r="D23" s="1" t="s">
        <v>176</v>
      </c>
      <c r="E23" s="20">
        <v>17333.759999999998</v>
      </c>
      <c r="F23" s="2">
        <v>0.55962600236330995</v>
      </c>
      <c r="G23" s="5">
        <v>1.2490253922650019E-2</v>
      </c>
      <c r="H23" s="15">
        <v>14</v>
      </c>
      <c r="I23" s="9">
        <v>0.439680168850835</v>
      </c>
      <c r="J23" s="9">
        <v>8.055882614131607E-3</v>
      </c>
      <c r="K23" s="9">
        <v>1.8006847335829666E-2</v>
      </c>
      <c r="L23" s="9">
        <v>0.83285246927663192</v>
      </c>
      <c r="M23" s="9">
        <v>4.457005334959108E-4</v>
      </c>
      <c r="N23" s="9">
        <v>3.9394258912884582E-2</v>
      </c>
      <c r="O23" s="10">
        <v>48</v>
      </c>
      <c r="P23" s="11">
        <v>1.6298185572757999</v>
      </c>
      <c r="Q23" s="10">
        <v>5</v>
      </c>
      <c r="R23" s="11">
        <v>0.10987540835567</v>
      </c>
      <c r="S23" s="10">
        <v>7</v>
      </c>
      <c r="T23" s="11">
        <v>0.29300108894846999</v>
      </c>
      <c r="U23" s="10">
        <v>0</v>
      </c>
      <c r="V23" s="11">
        <v>0</v>
      </c>
      <c r="W23" s="13">
        <f t="shared" si="0"/>
        <v>21</v>
      </c>
      <c r="X23" s="10">
        <f t="shared" si="1"/>
        <v>34</v>
      </c>
      <c r="Y23" s="10">
        <f t="shared" si="2"/>
        <v>42</v>
      </c>
      <c r="Z23" s="10">
        <f t="shared" si="3"/>
        <v>19</v>
      </c>
      <c r="AA23" s="10">
        <f t="shared" si="4"/>
        <v>82</v>
      </c>
      <c r="AB23" s="10">
        <f t="shared" si="5"/>
        <v>52</v>
      </c>
      <c r="AC23" s="10">
        <f t="shared" si="6"/>
        <v>7</v>
      </c>
      <c r="AD23" s="10">
        <f t="shared" si="7"/>
        <v>41</v>
      </c>
      <c r="AE23" s="10">
        <f t="shared" si="8"/>
        <v>22</v>
      </c>
      <c r="AF23" s="10">
        <f t="shared" si="9"/>
        <v>21</v>
      </c>
      <c r="AG23" s="10">
        <f t="shared" si="10"/>
        <v>6</v>
      </c>
      <c r="AH23" s="10">
        <f t="shared" si="11"/>
        <v>31</v>
      </c>
      <c r="AI23" s="10">
        <f t="shared" si="12"/>
        <v>29</v>
      </c>
      <c r="AJ23" s="10">
        <f t="shared" si="13"/>
        <v>1</v>
      </c>
      <c r="AK23" s="10">
        <f t="shared" si="14"/>
        <v>1</v>
      </c>
    </row>
    <row r="24" spans="1:37" x14ac:dyDescent="0.25">
      <c r="A24" s="10">
        <v>22</v>
      </c>
      <c r="B24" s="1" t="s">
        <v>152</v>
      </c>
      <c r="C24" s="1" t="s">
        <v>153</v>
      </c>
      <c r="D24" s="1" t="s">
        <v>174</v>
      </c>
      <c r="E24" s="20">
        <v>26920</v>
      </c>
      <c r="F24" s="2">
        <v>0.55864461442614</v>
      </c>
      <c r="G24" s="5">
        <v>-8.6859368066200537E-3</v>
      </c>
      <c r="H24" s="15">
        <v>16</v>
      </c>
      <c r="I24" s="9">
        <v>0.3905869907927258</v>
      </c>
      <c r="J24" s="9">
        <v>1.1918575172008094E-2</v>
      </c>
      <c r="K24" s="9">
        <v>3.5565055686240091E-2</v>
      </c>
      <c r="L24" s="9">
        <v>0</v>
      </c>
      <c r="M24" s="9">
        <v>0</v>
      </c>
      <c r="N24" s="9">
        <v>0</v>
      </c>
      <c r="O24" s="10">
        <v>91</v>
      </c>
      <c r="P24" s="11">
        <v>3.2288171453922998</v>
      </c>
      <c r="Q24" s="10">
        <v>22</v>
      </c>
      <c r="R24" s="11">
        <v>0.84112043283328997</v>
      </c>
      <c r="S24" s="10">
        <v>9</v>
      </c>
      <c r="T24" s="11">
        <v>0.4612595921989</v>
      </c>
      <c r="U24" s="10">
        <v>1</v>
      </c>
      <c r="V24" s="11">
        <v>5.4265834376340999E-2</v>
      </c>
      <c r="W24" s="13">
        <f t="shared" si="0"/>
        <v>22</v>
      </c>
      <c r="X24" s="10">
        <f t="shared" si="1"/>
        <v>41</v>
      </c>
      <c r="Y24" s="10">
        <f t="shared" si="2"/>
        <v>34</v>
      </c>
      <c r="Z24" s="10">
        <f t="shared" si="3"/>
        <v>6</v>
      </c>
      <c r="AA24" s="10">
        <f t="shared" si="4"/>
        <v>1</v>
      </c>
      <c r="AB24" s="10">
        <f t="shared" si="5"/>
        <v>1</v>
      </c>
      <c r="AC24" s="10">
        <f t="shared" si="6"/>
        <v>17</v>
      </c>
      <c r="AD24" s="10">
        <f t="shared" si="7"/>
        <v>78</v>
      </c>
      <c r="AE24" s="10">
        <f t="shared" si="8"/>
        <v>65</v>
      </c>
      <c r="AF24" s="10">
        <f t="shared" si="9"/>
        <v>73</v>
      </c>
      <c r="AG24" s="10">
        <f t="shared" si="10"/>
        <v>63</v>
      </c>
      <c r="AH24" s="10">
        <f t="shared" si="11"/>
        <v>41</v>
      </c>
      <c r="AI24" s="10">
        <f t="shared" si="12"/>
        <v>48</v>
      </c>
      <c r="AJ24" s="10">
        <f t="shared" si="13"/>
        <v>28</v>
      </c>
      <c r="AK24" s="10">
        <f t="shared" si="14"/>
        <v>33</v>
      </c>
    </row>
    <row r="25" spans="1:37" x14ac:dyDescent="0.25">
      <c r="A25" s="10">
        <v>23</v>
      </c>
      <c r="B25" s="1" t="s">
        <v>15</v>
      </c>
      <c r="C25" s="1" t="s">
        <v>16</v>
      </c>
      <c r="D25" s="1" t="s">
        <v>176</v>
      </c>
      <c r="E25" s="20">
        <v>24000</v>
      </c>
      <c r="F25" s="2">
        <v>0.55797625528303996</v>
      </c>
      <c r="G25" s="5">
        <v>7.1689531342279955E-2</v>
      </c>
      <c r="H25" s="15">
        <v>22</v>
      </c>
      <c r="I25" s="9">
        <v>0.36792337355008237</v>
      </c>
      <c r="J25" s="9">
        <v>9.3344557180832712E-4</v>
      </c>
      <c r="K25" s="9">
        <v>8.0344293791015219E-3</v>
      </c>
      <c r="L25" s="9">
        <v>7.3303461373306567E-2</v>
      </c>
      <c r="M25" s="9">
        <v>0</v>
      </c>
      <c r="N25" s="9">
        <v>0</v>
      </c>
      <c r="O25" s="10">
        <v>78</v>
      </c>
      <c r="P25" s="11">
        <v>2.6270955265217002</v>
      </c>
      <c r="Q25" s="10">
        <v>20</v>
      </c>
      <c r="R25" s="11">
        <v>0.70055880707245</v>
      </c>
      <c r="S25" s="10">
        <v>14</v>
      </c>
      <c r="T25" s="11">
        <v>0.35027940353622999</v>
      </c>
      <c r="U25" s="10">
        <v>4</v>
      </c>
      <c r="V25" s="11">
        <v>9.4305993259753002E-2</v>
      </c>
      <c r="W25" s="13">
        <f t="shared" si="0"/>
        <v>23</v>
      </c>
      <c r="X25" s="10">
        <f t="shared" si="1"/>
        <v>51</v>
      </c>
      <c r="Y25" s="10">
        <f t="shared" si="2"/>
        <v>60</v>
      </c>
      <c r="Z25" s="10">
        <f t="shared" si="3"/>
        <v>36</v>
      </c>
      <c r="AA25" s="10">
        <f t="shared" si="4"/>
        <v>17</v>
      </c>
      <c r="AB25" s="10">
        <f t="shared" si="5"/>
        <v>1</v>
      </c>
      <c r="AC25" s="10">
        <f t="shared" si="6"/>
        <v>17</v>
      </c>
      <c r="AD25" s="10">
        <f t="shared" si="7"/>
        <v>75</v>
      </c>
      <c r="AE25" s="10">
        <f t="shared" si="8"/>
        <v>51</v>
      </c>
      <c r="AF25" s="10">
        <f t="shared" si="9"/>
        <v>68</v>
      </c>
      <c r="AG25" s="10">
        <f t="shared" si="10"/>
        <v>56</v>
      </c>
      <c r="AH25" s="10">
        <f t="shared" si="11"/>
        <v>61</v>
      </c>
      <c r="AI25" s="10">
        <f t="shared" si="12"/>
        <v>35</v>
      </c>
      <c r="AJ25" s="10">
        <f t="shared" si="13"/>
        <v>57</v>
      </c>
      <c r="AK25" s="10">
        <f t="shared" si="14"/>
        <v>44</v>
      </c>
    </row>
    <row r="26" spans="1:37" x14ac:dyDescent="0.25">
      <c r="A26" s="10">
        <v>24</v>
      </c>
      <c r="B26" s="1" t="s">
        <v>57</v>
      </c>
      <c r="C26" s="1" t="s">
        <v>58</v>
      </c>
      <c r="D26" s="1" t="s">
        <v>174</v>
      </c>
      <c r="E26" s="20">
        <v>10440</v>
      </c>
      <c r="F26" s="2">
        <v>0.55622978494435005</v>
      </c>
      <c r="G26" s="5">
        <v>9.4626541292399668E-3</v>
      </c>
      <c r="H26" s="15">
        <v>-5</v>
      </c>
      <c r="I26" s="9">
        <v>0.26039724554593713</v>
      </c>
      <c r="J26" s="9">
        <v>2.0899518461126505E-3</v>
      </c>
      <c r="K26" s="9">
        <v>1.3401160332975115E-2</v>
      </c>
      <c r="L26" s="9">
        <v>7.5013380405767036E-2</v>
      </c>
      <c r="M26" s="9">
        <v>0</v>
      </c>
      <c r="N26" s="9">
        <v>0</v>
      </c>
      <c r="O26" s="10">
        <v>37</v>
      </c>
      <c r="P26" s="11">
        <v>1.670002301916</v>
      </c>
      <c r="Q26" s="10">
        <v>5</v>
      </c>
      <c r="R26" s="11">
        <v>0.34081679630938999</v>
      </c>
      <c r="S26" s="10">
        <v>2</v>
      </c>
      <c r="T26" s="11">
        <v>0.15336755833922999</v>
      </c>
      <c r="U26" s="10">
        <v>0</v>
      </c>
      <c r="V26" s="11">
        <v>3.4081679630938999E-2</v>
      </c>
      <c r="W26" s="13">
        <f t="shared" si="0"/>
        <v>24</v>
      </c>
      <c r="X26" s="10">
        <f t="shared" si="1"/>
        <v>70</v>
      </c>
      <c r="Y26" s="10">
        <f t="shared" si="2"/>
        <v>52</v>
      </c>
      <c r="Z26" s="10">
        <f t="shared" si="3"/>
        <v>25</v>
      </c>
      <c r="AA26" s="10">
        <f t="shared" si="4"/>
        <v>18</v>
      </c>
      <c r="AB26" s="10">
        <f t="shared" si="5"/>
        <v>1</v>
      </c>
      <c r="AC26" s="10">
        <f t="shared" si="6"/>
        <v>17</v>
      </c>
      <c r="AD26" s="10">
        <f t="shared" si="7"/>
        <v>29</v>
      </c>
      <c r="AE26" s="10">
        <f t="shared" si="8"/>
        <v>25</v>
      </c>
      <c r="AF26" s="10">
        <f t="shared" si="9"/>
        <v>21</v>
      </c>
      <c r="AG26" s="10">
        <f t="shared" si="10"/>
        <v>31</v>
      </c>
      <c r="AH26" s="10">
        <f t="shared" si="11"/>
        <v>7</v>
      </c>
      <c r="AI26" s="10">
        <f t="shared" si="12"/>
        <v>10</v>
      </c>
      <c r="AJ26" s="10">
        <f t="shared" si="13"/>
        <v>1</v>
      </c>
      <c r="AK26" s="10">
        <f t="shared" si="14"/>
        <v>26</v>
      </c>
    </row>
    <row r="27" spans="1:37" x14ac:dyDescent="0.25">
      <c r="A27" s="10">
        <v>25</v>
      </c>
      <c r="B27" s="1" t="s">
        <v>88</v>
      </c>
      <c r="C27" s="1" t="s">
        <v>89</v>
      </c>
      <c r="D27" s="1" t="s">
        <v>176</v>
      </c>
      <c r="E27" s="20">
        <v>85000</v>
      </c>
      <c r="F27" s="2">
        <v>0.55537873019923001</v>
      </c>
      <c r="G27" s="5">
        <v>8.6945730847079961E-2</v>
      </c>
      <c r="H27" s="15">
        <v>45</v>
      </c>
      <c r="I27" s="9">
        <v>0.42553444876647512</v>
      </c>
      <c r="J27" s="9">
        <v>3.1906676886612882E-2</v>
      </c>
      <c r="K27" s="9">
        <v>0</v>
      </c>
      <c r="L27" s="9">
        <v>0.39996067771048394</v>
      </c>
      <c r="M27" s="9">
        <v>0</v>
      </c>
      <c r="N27" s="9">
        <v>0</v>
      </c>
      <c r="O27" s="10">
        <v>53</v>
      </c>
      <c r="P27" s="11">
        <v>3.2690042082990001</v>
      </c>
      <c r="Q27" s="10">
        <v>16</v>
      </c>
      <c r="R27" s="11">
        <v>0.79731809958513</v>
      </c>
      <c r="S27" s="10">
        <v>8</v>
      </c>
      <c r="T27" s="11">
        <v>0.43852495477182002</v>
      </c>
      <c r="U27" s="10">
        <v>5</v>
      </c>
      <c r="V27" s="11">
        <v>0.31892723983405002</v>
      </c>
      <c r="W27" s="13">
        <f t="shared" si="0"/>
        <v>25</v>
      </c>
      <c r="X27" s="10">
        <f t="shared" si="1"/>
        <v>36</v>
      </c>
      <c r="Y27" s="10">
        <f t="shared" si="2"/>
        <v>11</v>
      </c>
      <c r="Z27" s="10">
        <f t="shared" si="3"/>
        <v>56</v>
      </c>
      <c r="AA27" s="10">
        <f t="shared" si="4"/>
        <v>60</v>
      </c>
      <c r="AB27" s="10">
        <f t="shared" si="5"/>
        <v>1</v>
      </c>
      <c r="AC27" s="10">
        <f t="shared" si="6"/>
        <v>17</v>
      </c>
      <c r="AD27" s="10">
        <f t="shared" si="7"/>
        <v>45</v>
      </c>
      <c r="AE27" s="10">
        <f t="shared" si="8"/>
        <v>67</v>
      </c>
      <c r="AF27" s="10">
        <f t="shared" si="9"/>
        <v>60</v>
      </c>
      <c r="AG27" s="10">
        <f t="shared" si="10"/>
        <v>61</v>
      </c>
      <c r="AH27" s="10">
        <f t="shared" si="11"/>
        <v>33</v>
      </c>
      <c r="AI27" s="10">
        <f t="shared" si="12"/>
        <v>46</v>
      </c>
      <c r="AJ27" s="10">
        <f t="shared" si="13"/>
        <v>61</v>
      </c>
      <c r="AK27" s="10">
        <f t="shared" si="14"/>
        <v>72</v>
      </c>
    </row>
    <row r="28" spans="1:37" x14ac:dyDescent="0.25">
      <c r="A28" s="10">
        <v>26</v>
      </c>
      <c r="B28" s="1" t="s">
        <v>65</v>
      </c>
      <c r="C28" s="1" t="s">
        <v>66</v>
      </c>
      <c r="D28" s="1" t="s">
        <v>176</v>
      </c>
      <c r="E28" s="20">
        <v>70000</v>
      </c>
      <c r="F28" s="2">
        <v>0.55167785421042004</v>
      </c>
      <c r="G28" s="5">
        <v>-4.4515703111269955E-2</v>
      </c>
      <c r="H28" s="15">
        <v>-21</v>
      </c>
      <c r="I28" s="9">
        <v>0.38758390657811326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>
        <v>27</v>
      </c>
      <c r="P28" s="11">
        <v>1.2607944375433</v>
      </c>
      <c r="Q28" s="10">
        <v>20</v>
      </c>
      <c r="R28" s="11">
        <v>0.88722571530826</v>
      </c>
      <c r="S28" s="10">
        <v>6</v>
      </c>
      <c r="T28" s="11">
        <v>0.23348045139691001</v>
      </c>
      <c r="U28" s="10">
        <v>1</v>
      </c>
      <c r="V28" s="11">
        <v>2.3348045139691E-2</v>
      </c>
      <c r="W28" s="13">
        <f t="shared" si="0"/>
        <v>26</v>
      </c>
      <c r="X28" s="10">
        <f t="shared" si="1"/>
        <v>46</v>
      </c>
      <c r="Y28" s="10">
        <f t="shared" si="2"/>
        <v>63</v>
      </c>
      <c r="Z28" s="10">
        <f t="shared" si="3"/>
        <v>56</v>
      </c>
      <c r="AA28" s="10">
        <f t="shared" si="4"/>
        <v>1</v>
      </c>
      <c r="AB28" s="10">
        <f t="shared" si="5"/>
        <v>1</v>
      </c>
      <c r="AC28" s="10">
        <f t="shared" si="6"/>
        <v>17</v>
      </c>
      <c r="AD28" s="10">
        <f t="shared" si="7"/>
        <v>16</v>
      </c>
      <c r="AE28" s="10">
        <f t="shared" si="8"/>
        <v>10</v>
      </c>
      <c r="AF28" s="10">
        <f t="shared" si="9"/>
        <v>68</v>
      </c>
      <c r="AG28" s="10">
        <f t="shared" si="10"/>
        <v>66</v>
      </c>
      <c r="AH28" s="10">
        <f t="shared" si="11"/>
        <v>26</v>
      </c>
      <c r="AI28" s="10">
        <f t="shared" si="12"/>
        <v>20</v>
      </c>
      <c r="AJ28" s="10">
        <f t="shared" si="13"/>
        <v>28</v>
      </c>
      <c r="AK28" s="10">
        <f t="shared" si="14"/>
        <v>20</v>
      </c>
    </row>
    <row r="29" spans="1:37" x14ac:dyDescent="0.25">
      <c r="A29" s="10">
        <v>27</v>
      </c>
      <c r="B29" s="1" t="s">
        <v>27</v>
      </c>
      <c r="C29" s="1" t="s">
        <v>28</v>
      </c>
      <c r="D29" s="1" t="s">
        <v>174</v>
      </c>
      <c r="E29" s="20">
        <v>19751.64</v>
      </c>
      <c r="F29" s="2">
        <v>0.55088319090263005</v>
      </c>
      <c r="G29" s="5">
        <v>0.18336043558760995</v>
      </c>
      <c r="H29" s="15">
        <v>50</v>
      </c>
      <c r="I29" s="9">
        <v>0.37874993210885805</v>
      </c>
      <c r="J29" s="9">
        <v>4.0629045235654807E-4</v>
      </c>
      <c r="K29" s="9">
        <v>4.2388368453161584E-3</v>
      </c>
      <c r="L29" s="9">
        <v>0.14004440534403537</v>
      </c>
      <c r="M29" s="9">
        <v>0</v>
      </c>
      <c r="N29" s="9">
        <v>0</v>
      </c>
      <c r="O29" s="10">
        <v>65</v>
      </c>
      <c r="P29" s="11">
        <v>2.6777891386560002</v>
      </c>
      <c r="Q29" s="10">
        <v>14</v>
      </c>
      <c r="R29" s="11">
        <v>0.81497930306920996</v>
      </c>
      <c r="S29" s="10">
        <v>9</v>
      </c>
      <c r="T29" s="11">
        <v>0.32017044049148002</v>
      </c>
      <c r="U29" s="10">
        <v>4</v>
      </c>
      <c r="V29" s="11">
        <v>0.17463842208625999</v>
      </c>
      <c r="W29" s="13">
        <f t="shared" si="0"/>
        <v>27</v>
      </c>
      <c r="X29" s="10">
        <f t="shared" si="1"/>
        <v>49</v>
      </c>
      <c r="Y29" s="10">
        <f t="shared" si="2"/>
        <v>62</v>
      </c>
      <c r="Z29" s="10">
        <f t="shared" si="3"/>
        <v>47</v>
      </c>
      <c r="AA29" s="10">
        <f t="shared" si="4"/>
        <v>34</v>
      </c>
      <c r="AB29" s="10">
        <f t="shared" si="5"/>
        <v>1</v>
      </c>
      <c r="AC29" s="10">
        <f t="shared" si="6"/>
        <v>17</v>
      </c>
      <c r="AD29" s="10">
        <f t="shared" si="7"/>
        <v>60</v>
      </c>
      <c r="AE29" s="10">
        <f t="shared" si="8"/>
        <v>52</v>
      </c>
      <c r="AF29" s="10">
        <f t="shared" si="9"/>
        <v>57</v>
      </c>
      <c r="AG29" s="10">
        <f t="shared" si="10"/>
        <v>62</v>
      </c>
      <c r="AH29" s="10">
        <f t="shared" si="11"/>
        <v>41</v>
      </c>
      <c r="AI29" s="10">
        <f t="shared" si="12"/>
        <v>31</v>
      </c>
      <c r="AJ29" s="10">
        <f t="shared" si="13"/>
        <v>57</v>
      </c>
      <c r="AK29" s="10">
        <f t="shared" si="14"/>
        <v>60</v>
      </c>
    </row>
    <row r="30" spans="1:37" x14ac:dyDescent="0.25">
      <c r="A30" s="10">
        <v>28</v>
      </c>
      <c r="B30" s="1" t="s">
        <v>142</v>
      </c>
      <c r="C30" s="1" t="s">
        <v>143</v>
      </c>
      <c r="D30" s="1" t="s">
        <v>176</v>
      </c>
      <c r="E30" s="20">
        <v>22776</v>
      </c>
      <c r="F30" s="2">
        <v>0.55000354490873005</v>
      </c>
      <c r="G30" s="5">
        <v>-2.5007687214939955E-2</v>
      </c>
      <c r="H30" s="15">
        <v>-15</v>
      </c>
      <c r="I30" s="9">
        <v>0.75364438901321362</v>
      </c>
      <c r="J30" s="9">
        <v>1.6895038083516521E-3</v>
      </c>
      <c r="K30" s="9">
        <v>5.5951927285465995E-3</v>
      </c>
      <c r="L30" s="9">
        <v>0.17793703845084408</v>
      </c>
      <c r="M30" s="9">
        <v>9.0914325435675761E-4</v>
      </c>
      <c r="N30" s="9">
        <v>1.715169671585547E-2</v>
      </c>
      <c r="O30" s="10">
        <v>103</v>
      </c>
      <c r="P30" s="11">
        <v>1.9258974520100001</v>
      </c>
      <c r="Q30" s="10">
        <v>9</v>
      </c>
      <c r="R30" s="11">
        <v>0.18409313879507</v>
      </c>
      <c r="S30" s="10">
        <v>22</v>
      </c>
      <c r="T30" s="11">
        <v>0.41066930961977</v>
      </c>
      <c r="U30" s="10">
        <v>0</v>
      </c>
      <c r="V30" s="11">
        <v>2.8322021353087999E-2</v>
      </c>
      <c r="W30" s="13">
        <f t="shared" si="0"/>
        <v>28</v>
      </c>
      <c r="X30" s="10">
        <f t="shared" si="1"/>
        <v>7</v>
      </c>
      <c r="Y30" s="10">
        <f t="shared" si="2"/>
        <v>53</v>
      </c>
      <c r="Z30" s="10">
        <f t="shared" si="3"/>
        <v>42</v>
      </c>
      <c r="AA30" s="10">
        <f t="shared" si="4"/>
        <v>41</v>
      </c>
      <c r="AB30" s="10">
        <f t="shared" si="5"/>
        <v>54</v>
      </c>
      <c r="AC30" s="10">
        <f t="shared" si="6"/>
        <v>13</v>
      </c>
      <c r="AD30" s="10">
        <f t="shared" si="7"/>
        <v>81</v>
      </c>
      <c r="AE30" s="10">
        <f t="shared" si="8"/>
        <v>33</v>
      </c>
      <c r="AF30" s="10">
        <f t="shared" si="9"/>
        <v>43</v>
      </c>
      <c r="AG30" s="10">
        <f t="shared" si="10"/>
        <v>12</v>
      </c>
      <c r="AH30" s="10">
        <f t="shared" si="11"/>
        <v>79</v>
      </c>
      <c r="AI30" s="10">
        <f t="shared" si="12"/>
        <v>42</v>
      </c>
      <c r="AJ30" s="10">
        <f t="shared" si="13"/>
        <v>1</v>
      </c>
      <c r="AK30" s="10">
        <f t="shared" si="14"/>
        <v>21</v>
      </c>
    </row>
    <row r="31" spans="1:37" x14ac:dyDescent="0.25">
      <c r="A31" s="10">
        <v>29</v>
      </c>
      <c r="B31" s="1" t="s">
        <v>168</v>
      </c>
      <c r="C31" s="1" t="s">
        <v>169</v>
      </c>
      <c r="D31" s="1" t="s">
        <v>173</v>
      </c>
      <c r="E31" s="20">
        <v>11947</v>
      </c>
      <c r="F31" s="2">
        <v>0.54871160418035003</v>
      </c>
      <c r="G31" s="5">
        <v>5.2843897190770039E-2</v>
      </c>
      <c r="H31" s="15">
        <v>14</v>
      </c>
      <c r="I31" s="9">
        <v>0.23807622586925706</v>
      </c>
      <c r="J31" s="9">
        <v>1.5057872355019033E-2</v>
      </c>
      <c r="K31" s="9">
        <v>9.2698652217154225E-3</v>
      </c>
      <c r="L31" s="9">
        <v>0.23089149147775986</v>
      </c>
      <c r="M31" s="9">
        <v>0</v>
      </c>
      <c r="N31" s="9">
        <v>0</v>
      </c>
      <c r="O31" s="10">
        <v>22</v>
      </c>
      <c r="P31" s="11">
        <v>2.1704369210394998</v>
      </c>
      <c r="Q31" s="10">
        <v>8</v>
      </c>
      <c r="R31" s="11">
        <v>0.78924978946891</v>
      </c>
      <c r="S31" s="10">
        <v>4</v>
      </c>
      <c r="T31" s="11">
        <v>0.34529678289264998</v>
      </c>
      <c r="U31" s="10">
        <v>3</v>
      </c>
      <c r="V31" s="11">
        <v>0.39462489473445</v>
      </c>
      <c r="W31" s="13">
        <f t="shared" si="0"/>
        <v>29</v>
      </c>
      <c r="X31" s="10">
        <f t="shared" si="1"/>
        <v>75</v>
      </c>
      <c r="Y31" s="10">
        <f t="shared" si="2"/>
        <v>25</v>
      </c>
      <c r="Z31" s="10">
        <f t="shared" si="3"/>
        <v>32</v>
      </c>
      <c r="AA31" s="10">
        <f t="shared" si="4"/>
        <v>50</v>
      </c>
      <c r="AB31" s="10">
        <f t="shared" si="5"/>
        <v>1</v>
      </c>
      <c r="AC31" s="10">
        <f t="shared" si="6"/>
        <v>17</v>
      </c>
      <c r="AD31" s="10">
        <f t="shared" si="7"/>
        <v>12</v>
      </c>
      <c r="AE31" s="10">
        <f t="shared" si="8"/>
        <v>39</v>
      </c>
      <c r="AF31" s="10">
        <f t="shared" si="9"/>
        <v>38</v>
      </c>
      <c r="AG31" s="10">
        <f t="shared" si="10"/>
        <v>59</v>
      </c>
      <c r="AH31" s="10">
        <f t="shared" si="11"/>
        <v>15</v>
      </c>
      <c r="AI31" s="10">
        <f t="shared" si="12"/>
        <v>34</v>
      </c>
      <c r="AJ31" s="10">
        <f t="shared" si="13"/>
        <v>48</v>
      </c>
      <c r="AK31" s="10">
        <f t="shared" si="14"/>
        <v>75</v>
      </c>
    </row>
    <row r="32" spans="1:37" x14ac:dyDescent="0.25">
      <c r="A32" s="10">
        <v>30</v>
      </c>
      <c r="B32" s="1" t="s">
        <v>130</v>
      </c>
      <c r="C32" s="1" t="s">
        <v>131</v>
      </c>
      <c r="D32" s="1" t="s">
        <v>174</v>
      </c>
      <c r="E32" s="20">
        <v>6200</v>
      </c>
      <c r="F32" s="2">
        <v>0.54788750021140997</v>
      </c>
      <c r="G32" s="5">
        <v>3.9405931599770017E-2</v>
      </c>
      <c r="H32" s="15">
        <v>-3</v>
      </c>
      <c r="I32" s="9">
        <v>0.35268929842596553</v>
      </c>
      <c r="J32" s="9">
        <v>3.7454947770649318E-2</v>
      </c>
      <c r="K32" s="9">
        <v>3.6038723689944277E-2</v>
      </c>
      <c r="L32" s="9">
        <v>6.7332681087969748E-2</v>
      </c>
      <c r="M32" s="9">
        <v>1.3110131808129711E-2</v>
      </c>
      <c r="N32" s="9">
        <v>0</v>
      </c>
      <c r="O32" s="10">
        <v>110</v>
      </c>
      <c r="P32" s="11">
        <v>2.8660129715450999</v>
      </c>
      <c r="Q32" s="10">
        <v>34</v>
      </c>
      <c r="R32" s="11">
        <v>0.88585855484122999</v>
      </c>
      <c r="S32" s="10">
        <v>2</v>
      </c>
      <c r="T32" s="11">
        <v>5.2109326755366003E-2</v>
      </c>
      <c r="U32" s="10">
        <v>0</v>
      </c>
      <c r="V32" s="11">
        <v>0</v>
      </c>
      <c r="W32" s="13">
        <f t="shared" si="0"/>
        <v>30</v>
      </c>
      <c r="X32" s="10">
        <f t="shared" si="1"/>
        <v>54</v>
      </c>
      <c r="Y32" s="10">
        <f t="shared" si="2"/>
        <v>7</v>
      </c>
      <c r="Z32" s="10">
        <f t="shared" si="3"/>
        <v>5</v>
      </c>
      <c r="AA32" s="10">
        <f t="shared" si="4"/>
        <v>16</v>
      </c>
      <c r="AB32" s="10">
        <f t="shared" si="5"/>
        <v>76</v>
      </c>
      <c r="AC32" s="10">
        <f t="shared" si="6"/>
        <v>17</v>
      </c>
      <c r="AD32" s="10">
        <f t="shared" si="7"/>
        <v>82</v>
      </c>
      <c r="AE32" s="10">
        <f t="shared" si="8"/>
        <v>60</v>
      </c>
      <c r="AF32" s="10">
        <f t="shared" si="9"/>
        <v>83</v>
      </c>
      <c r="AG32" s="10">
        <f t="shared" si="10"/>
        <v>65</v>
      </c>
      <c r="AH32" s="10">
        <f t="shared" si="11"/>
        <v>7</v>
      </c>
      <c r="AI32" s="10">
        <f t="shared" si="12"/>
        <v>3</v>
      </c>
      <c r="AJ32" s="10">
        <f t="shared" si="13"/>
        <v>1</v>
      </c>
      <c r="AK32" s="10">
        <f t="shared" si="14"/>
        <v>1</v>
      </c>
    </row>
    <row r="33" spans="1:37" x14ac:dyDescent="0.25">
      <c r="A33" s="10">
        <v>31</v>
      </c>
      <c r="B33" s="1" t="s">
        <v>53</v>
      </c>
      <c r="C33" s="1" t="s">
        <v>54</v>
      </c>
      <c r="D33" s="1" t="s">
        <v>176</v>
      </c>
      <c r="E33" s="20">
        <v>4000</v>
      </c>
      <c r="F33" s="2">
        <v>0.54633057528363005</v>
      </c>
      <c r="G33" s="5" t="s">
        <v>173</v>
      </c>
      <c r="H33" s="15" t="s">
        <v>173</v>
      </c>
      <c r="I33" s="9">
        <v>0.79011329753798665</v>
      </c>
      <c r="J33" s="9">
        <v>0</v>
      </c>
      <c r="K33" s="9">
        <v>4.433755595399093E-3</v>
      </c>
      <c r="L33" s="9">
        <v>0.66126717981368455</v>
      </c>
      <c r="M33" s="9">
        <v>0</v>
      </c>
      <c r="N33" s="9">
        <v>0</v>
      </c>
      <c r="O33" s="10">
        <v>75</v>
      </c>
      <c r="P33" s="11">
        <v>1.9950678495722001</v>
      </c>
      <c r="Q33" s="10">
        <v>12</v>
      </c>
      <c r="R33" s="11">
        <v>0.31921085593156001</v>
      </c>
      <c r="S33" s="10">
        <v>15</v>
      </c>
      <c r="T33" s="11">
        <v>0.39901356991444997</v>
      </c>
      <c r="U33" s="10">
        <v>3</v>
      </c>
      <c r="V33" s="11">
        <v>7.9802713982889004E-2</v>
      </c>
      <c r="W33" s="13">
        <f t="shared" si="0"/>
        <v>31</v>
      </c>
      <c r="X33" s="10">
        <f t="shared" si="1"/>
        <v>6</v>
      </c>
      <c r="Y33" s="10">
        <f t="shared" si="2"/>
        <v>63</v>
      </c>
      <c r="Z33" s="10">
        <f t="shared" si="3"/>
        <v>46</v>
      </c>
      <c r="AA33" s="10">
        <f t="shared" si="4"/>
        <v>73</v>
      </c>
      <c r="AB33" s="10">
        <f t="shared" si="5"/>
        <v>1</v>
      </c>
      <c r="AC33" s="10">
        <f t="shared" si="6"/>
        <v>17</v>
      </c>
      <c r="AD33" s="10">
        <f t="shared" si="7"/>
        <v>71</v>
      </c>
      <c r="AE33" s="10">
        <f t="shared" si="8"/>
        <v>35</v>
      </c>
      <c r="AF33" s="10">
        <f t="shared" si="9"/>
        <v>53</v>
      </c>
      <c r="AG33" s="10">
        <f t="shared" si="10"/>
        <v>28</v>
      </c>
      <c r="AH33" s="10">
        <f t="shared" si="11"/>
        <v>67</v>
      </c>
      <c r="AI33" s="10">
        <f t="shared" si="12"/>
        <v>40</v>
      </c>
      <c r="AJ33" s="10">
        <f t="shared" si="13"/>
        <v>48</v>
      </c>
      <c r="AK33" s="10">
        <f t="shared" si="14"/>
        <v>43</v>
      </c>
    </row>
    <row r="34" spans="1:37" x14ac:dyDescent="0.25">
      <c r="A34" s="10">
        <v>32</v>
      </c>
      <c r="B34" s="1" t="s">
        <v>37</v>
      </c>
      <c r="C34" s="1" t="s">
        <v>38</v>
      </c>
      <c r="D34" s="1" t="s">
        <v>176</v>
      </c>
      <c r="E34" s="20">
        <v>111000</v>
      </c>
      <c r="F34" s="2">
        <v>0.54547033741974005</v>
      </c>
      <c r="G34" s="5">
        <v>7.7358791100239965E-2</v>
      </c>
      <c r="H34" s="15">
        <v>20</v>
      </c>
      <c r="I34" s="9">
        <v>0.28829802282073175</v>
      </c>
      <c r="J34" s="9">
        <v>0</v>
      </c>
      <c r="K34" s="9">
        <v>2.701800361655033E-2</v>
      </c>
      <c r="L34" s="9">
        <v>0.62089349308012953</v>
      </c>
      <c r="M34" s="9">
        <v>0</v>
      </c>
      <c r="N34" s="9">
        <v>0</v>
      </c>
      <c r="O34" s="10">
        <v>54</v>
      </c>
      <c r="P34" s="11">
        <v>2.1841922986450002</v>
      </c>
      <c r="Q34" s="10">
        <v>6</v>
      </c>
      <c r="R34" s="11">
        <v>0.16179202212185001</v>
      </c>
      <c r="S34" s="10">
        <v>10</v>
      </c>
      <c r="T34" s="11">
        <v>0.37212165088026</v>
      </c>
      <c r="U34" s="10">
        <v>0</v>
      </c>
      <c r="V34" s="11">
        <v>1.6179202212184999E-2</v>
      </c>
      <c r="W34" s="13">
        <f t="shared" si="0"/>
        <v>32</v>
      </c>
      <c r="X34" s="10">
        <f t="shared" si="1"/>
        <v>65</v>
      </c>
      <c r="Y34" s="10">
        <f t="shared" si="2"/>
        <v>63</v>
      </c>
      <c r="Z34" s="10">
        <f t="shared" si="3"/>
        <v>11</v>
      </c>
      <c r="AA34" s="10">
        <f t="shared" si="4"/>
        <v>71</v>
      </c>
      <c r="AB34" s="10">
        <f t="shared" si="5"/>
        <v>1</v>
      </c>
      <c r="AC34" s="10">
        <f t="shared" si="6"/>
        <v>17</v>
      </c>
      <c r="AD34" s="10">
        <f t="shared" si="7"/>
        <v>46</v>
      </c>
      <c r="AE34" s="10">
        <f t="shared" si="8"/>
        <v>40</v>
      </c>
      <c r="AF34" s="10">
        <f t="shared" si="9"/>
        <v>27</v>
      </c>
      <c r="AG34" s="10">
        <f t="shared" si="10"/>
        <v>11</v>
      </c>
      <c r="AH34" s="10">
        <f t="shared" si="11"/>
        <v>48</v>
      </c>
      <c r="AI34" s="10">
        <f t="shared" si="12"/>
        <v>37</v>
      </c>
      <c r="AJ34" s="10">
        <f t="shared" si="13"/>
        <v>1</v>
      </c>
      <c r="AK34" s="10">
        <f t="shared" si="14"/>
        <v>18</v>
      </c>
    </row>
    <row r="35" spans="1:37" x14ac:dyDescent="0.25">
      <c r="A35" s="10">
        <v>33</v>
      </c>
      <c r="B35" s="1" t="s">
        <v>73</v>
      </c>
      <c r="C35" s="1" t="s">
        <v>74</v>
      </c>
      <c r="D35" s="1" t="s">
        <v>176</v>
      </c>
      <c r="E35" s="20">
        <v>22464</v>
      </c>
      <c r="F35" s="2">
        <v>0.54498338202967</v>
      </c>
      <c r="G35" s="5">
        <v>7.0539348841500149E-3</v>
      </c>
      <c r="H35" s="15">
        <v>-10</v>
      </c>
      <c r="I35" s="9">
        <v>0.66603711316538061</v>
      </c>
      <c r="J35" s="9">
        <v>4.6549436463289229E-4</v>
      </c>
      <c r="K35" s="9">
        <v>9.2066321790483675E-3</v>
      </c>
      <c r="L35" s="9">
        <v>0.49518617273995752</v>
      </c>
      <c r="M35" s="9">
        <v>1.096085346275872E-3</v>
      </c>
      <c r="N35" s="9">
        <v>0</v>
      </c>
      <c r="O35" s="10">
        <v>55</v>
      </c>
      <c r="P35" s="11">
        <v>1.4097359380785</v>
      </c>
      <c r="Q35" s="10">
        <v>14</v>
      </c>
      <c r="R35" s="11">
        <v>0.39159331613291998</v>
      </c>
      <c r="S35" s="10">
        <v>17</v>
      </c>
      <c r="T35" s="11">
        <v>0.32446303336728</v>
      </c>
      <c r="U35" s="10">
        <v>11</v>
      </c>
      <c r="V35" s="11">
        <v>0.16782570691411</v>
      </c>
      <c r="W35" s="13">
        <f t="shared" ref="W35:W66" si="15">RANK(F35,F$3:F$88,0)</f>
        <v>33</v>
      </c>
      <c r="X35" s="10">
        <f t="shared" ref="X35:X66" si="16">RANK(I35,I$3:I$88,0)</f>
        <v>13</v>
      </c>
      <c r="Y35" s="10">
        <f t="shared" ref="Y35:Y66" si="17">RANK(J35,J$3:J$88,0)</f>
        <v>61</v>
      </c>
      <c r="Z35" s="10">
        <f t="shared" ref="Z35:Z66" si="18">RANK(K35,K$3:K$88,0)</f>
        <v>33</v>
      </c>
      <c r="AA35" s="10">
        <f t="shared" ref="AA35:AA66" si="19">RANK(L35,L$3:L$88,1)</f>
        <v>62</v>
      </c>
      <c r="AB35" s="10">
        <f t="shared" ref="AB35:AB66" si="20">RANK(M35,M$3:M$88,1)</f>
        <v>56</v>
      </c>
      <c r="AC35" s="10">
        <f t="shared" ref="AC35:AC66" si="21">RANK(N35,N$3:N$88,0)</f>
        <v>17</v>
      </c>
      <c r="AD35" s="10">
        <f t="shared" ref="AD35:AD66" si="22">RANK(O35,O$3:O$88,1)</f>
        <v>48</v>
      </c>
      <c r="AE35" s="10">
        <f t="shared" ref="AE35:AE66" si="23">RANK(P35,P$3:P$88,1)</f>
        <v>18</v>
      </c>
      <c r="AF35" s="10">
        <f t="shared" ref="AF35:AF66" si="24">RANK(Q35,Q$3:Q$88,1)</f>
        <v>57</v>
      </c>
      <c r="AG35" s="10">
        <f t="shared" ref="AG35:AG66" si="25">RANK(R35,R$3:R$88,1)</f>
        <v>36</v>
      </c>
      <c r="AH35" s="10">
        <f t="shared" ref="AH35:AH66" si="26">RANK(S35,S$3:S$88,1)</f>
        <v>71</v>
      </c>
      <c r="AI35" s="10">
        <f t="shared" ref="AI35:AI66" si="27">RANK(T35,T$3:T$88,1)</f>
        <v>33</v>
      </c>
      <c r="AJ35" s="10">
        <f t="shared" ref="AJ35:AJ66" si="28">RANK(U35,U$3:U$88,1)</f>
        <v>78</v>
      </c>
      <c r="AK35" s="10">
        <f t="shared" ref="AK35:AK66" si="29">RANK(V35,V$3:V$88,1)</f>
        <v>56</v>
      </c>
    </row>
    <row r="36" spans="1:37" x14ac:dyDescent="0.25">
      <c r="A36" s="10">
        <v>34</v>
      </c>
      <c r="B36" s="1" t="s">
        <v>162</v>
      </c>
      <c r="C36" s="1" t="s">
        <v>163</v>
      </c>
      <c r="D36" s="1" t="s">
        <v>173</v>
      </c>
      <c r="E36" s="20">
        <v>15540</v>
      </c>
      <c r="F36" s="2">
        <v>0.54424207082093001</v>
      </c>
      <c r="G36" s="5">
        <v>4.0790508311499551E-3</v>
      </c>
      <c r="H36" s="15">
        <v>-4</v>
      </c>
      <c r="I36" s="9">
        <v>0.61459113361682127</v>
      </c>
      <c r="J36" s="9">
        <v>0</v>
      </c>
      <c r="K36" s="9">
        <v>1.993900198249195E-2</v>
      </c>
      <c r="L36" s="9">
        <v>0.57901881439587</v>
      </c>
      <c r="M36" s="9">
        <v>0</v>
      </c>
      <c r="N36" s="9">
        <v>0</v>
      </c>
      <c r="O36" s="10">
        <v>91</v>
      </c>
      <c r="P36" s="11">
        <v>2.2159517995267</v>
      </c>
      <c r="Q36" s="10">
        <v>2</v>
      </c>
      <c r="R36" s="11">
        <v>0.11396323540423001</v>
      </c>
      <c r="S36" s="10">
        <v>16</v>
      </c>
      <c r="T36" s="11">
        <v>0.37987745134743001</v>
      </c>
      <c r="U36" s="10">
        <v>1</v>
      </c>
      <c r="V36" s="11">
        <v>5.0650326846323999E-2</v>
      </c>
      <c r="W36" s="13">
        <f t="shared" si="15"/>
        <v>34</v>
      </c>
      <c r="X36" s="10">
        <f t="shared" si="16"/>
        <v>15</v>
      </c>
      <c r="Y36" s="10">
        <f t="shared" si="17"/>
        <v>63</v>
      </c>
      <c r="Z36" s="10">
        <f t="shared" si="18"/>
        <v>15</v>
      </c>
      <c r="AA36" s="10">
        <f t="shared" si="19"/>
        <v>67</v>
      </c>
      <c r="AB36" s="10">
        <f t="shared" si="20"/>
        <v>1</v>
      </c>
      <c r="AC36" s="10">
        <f t="shared" si="21"/>
        <v>17</v>
      </c>
      <c r="AD36" s="10">
        <f t="shared" si="22"/>
        <v>78</v>
      </c>
      <c r="AE36" s="10">
        <f t="shared" si="23"/>
        <v>41</v>
      </c>
      <c r="AF36" s="10">
        <f t="shared" si="24"/>
        <v>8</v>
      </c>
      <c r="AG36" s="10">
        <f t="shared" si="25"/>
        <v>7</v>
      </c>
      <c r="AH36" s="10">
        <f t="shared" si="26"/>
        <v>68</v>
      </c>
      <c r="AI36" s="10">
        <f t="shared" si="27"/>
        <v>38</v>
      </c>
      <c r="AJ36" s="10">
        <f t="shared" si="28"/>
        <v>28</v>
      </c>
      <c r="AK36" s="10">
        <f t="shared" si="29"/>
        <v>31</v>
      </c>
    </row>
    <row r="37" spans="1:37" x14ac:dyDescent="0.25">
      <c r="A37" s="10">
        <v>35</v>
      </c>
      <c r="B37" s="1" t="s">
        <v>112</v>
      </c>
      <c r="C37" s="1" t="s">
        <v>113</v>
      </c>
      <c r="D37" s="1" t="s">
        <v>176</v>
      </c>
      <c r="E37" s="20">
        <v>41275.72</v>
      </c>
      <c r="F37" s="2">
        <v>0.54337924574811003</v>
      </c>
      <c r="G37" s="5">
        <v>-4.1595111535650042E-2</v>
      </c>
      <c r="H37" s="15">
        <v>-19</v>
      </c>
      <c r="I37" s="9">
        <v>0.4589919511077194</v>
      </c>
      <c r="J37" s="9">
        <v>1.1731967067103782E-3</v>
      </c>
      <c r="K37" s="9">
        <v>9.3729624405579966E-3</v>
      </c>
      <c r="L37" s="9">
        <v>0.83820212486716006</v>
      </c>
      <c r="M37" s="9">
        <v>0</v>
      </c>
      <c r="N37" s="9">
        <v>0</v>
      </c>
      <c r="O37" s="10">
        <v>48</v>
      </c>
      <c r="P37" s="11">
        <v>1.3653241935338001</v>
      </c>
      <c r="Q37" s="10">
        <v>6</v>
      </c>
      <c r="R37" s="11">
        <v>0.42555559278975003</v>
      </c>
      <c r="S37" s="10">
        <v>3</v>
      </c>
      <c r="T37" s="11">
        <v>0.15958334729616</v>
      </c>
      <c r="U37" s="10">
        <v>1</v>
      </c>
      <c r="V37" s="11">
        <v>0.12412038123034</v>
      </c>
      <c r="W37" s="13">
        <f t="shared" si="15"/>
        <v>35</v>
      </c>
      <c r="X37" s="10">
        <f t="shared" si="16"/>
        <v>28</v>
      </c>
      <c r="Y37" s="10">
        <f t="shared" si="17"/>
        <v>58</v>
      </c>
      <c r="Z37" s="10">
        <f t="shared" si="18"/>
        <v>31</v>
      </c>
      <c r="AA37" s="10">
        <f t="shared" si="19"/>
        <v>83</v>
      </c>
      <c r="AB37" s="10">
        <f t="shared" si="20"/>
        <v>1</v>
      </c>
      <c r="AC37" s="10">
        <f t="shared" si="21"/>
        <v>17</v>
      </c>
      <c r="AD37" s="10">
        <f t="shared" si="22"/>
        <v>41</v>
      </c>
      <c r="AE37" s="10">
        <f t="shared" si="23"/>
        <v>16</v>
      </c>
      <c r="AF37" s="10">
        <f t="shared" si="24"/>
        <v>27</v>
      </c>
      <c r="AG37" s="10">
        <f t="shared" si="25"/>
        <v>41</v>
      </c>
      <c r="AH37" s="10">
        <f t="shared" si="26"/>
        <v>14</v>
      </c>
      <c r="AI37" s="10">
        <f t="shared" si="27"/>
        <v>12</v>
      </c>
      <c r="AJ37" s="10">
        <f t="shared" si="28"/>
        <v>28</v>
      </c>
      <c r="AK37" s="10">
        <f t="shared" si="29"/>
        <v>50</v>
      </c>
    </row>
    <row r="38" spans="1:37" x14ac:dyDescent="0.25">
      <c r="A38" s="10">
        <v>36</v>
      </c>
      <c r="B38" s="1" t="s">
        <v>164</v>
      </c>
      <c r="C38" s="1" t="s">
        <v>165</v>
      </c>
      <c r="D38" s="1" t="s">
        <v>173</v>
      </c>
      <c r="E38" s="20">
        <v>5000</v>
      </c>
      <c r="F38" s="2">
        <v>0.54281276514392995</v>
      </c>
      <c r="G38" s="5">
        <v>5.1966286955190011E-2</v>
      </c>
      <c r="H38" s="15">
        <v>13</v>
      </c>
      <c r="I38" s="9">
        <v>0.69590688670851786</v>
      </c>
      <c r="J38" s="9">
        <v>0</v>
      </c>
      <c r="K38" s="9">
        <v>6.8228401714668886E-3</v>
      </c>
      <c r="L38" s="9">
        <v>0.11581622480249062</v>
      </c>
      <c r="M38" s="9">
        <v>0</v>
      </c>
      <c r="N38" s="9">
        <v>0</v>
      </c>
      <c r="O38" s="10">
        <v>34</v>
      </c>
      <c r="P38" s="11">
        <v>2.0203616945351</v>
      </c>
      <c r="Q38" s="10">
        <v>1</v>
      </c>
      <c r="R38" s="11">
        <v>0.11884480556089</v>
      </c>
      <c r="S38" s="10">
        <v>9</v>
      </c>
      <c r="T38" s="11">
        <v>0.56451282641421996</v>
      </c>
      <c r="U38" s="10">
        <v>3</v>
      </c>
      <c r="V38" s="11">
        <v>0.11884480556089</v>
      </c>
      <c r="W38" s="13">
        <f t="shared" si="15"/>
        <v>36</v>
      </c>
      <c r="X38" s="10">
        <f t="shared" si="16"/>
        <v>11</v>
      </c>
      <c r="Y38" s="10">
        <f t="shared" si="17"/>
        <v>63</v>
      </c>
      <c r="Z38" s="10">
        <f t="shared" si="18"/>
        <v>40</v>
      </c>
      <c r="AA38" s="10">
        <f t="shared" si="19"/>
        <v>28</v>
      </c>
      <c r="AB38" s="10">
        <f t="shared" si="20"/>
        <v>1</v>
      </c>
      <c r="AC38" s="10">
        <f t="shared" si="21"/>
        <v>17</v>
      </c>
      <c r="AD38" s="10">
        <f t="shared" si="22"/>
        <v>23</v>
      </c>
      <c r="AE38" s="10">
        <f t="shared" si="23"/>
        <v>37</v>
      </c>
      <c r="AF38" s="10">
        <f t="shared" si="24"/>
        <v>5</v>
      </c>
      <c r="AG38" s="10">
        <f t="shared" si="25"/>
        <v>8</v>
      </c>
      <c r="AH38" s="10">
        <f t="shared" si="26"/>
        <v>41</v>
      </c>
      <c r="AI38" s="10">
        <f t="shared" si="27"/>
        <v>59</v>
      </c>
      <c r="AJ38" s="10">
        <f t="shared" si="28"/>
        <v>48</v>
      </c>
      <c r="AK38" s="10">
        <f t="shared" si="29"/>
        <v>49</v>
      </c>
    </row>
    <row r="39" spans="1:37" x14ac:dyDescent="0.25">
      <c r="A39" s="10">
        <v>37</v>
      </c>
      <c r="B39" s="1" t="s">
        <v>67</v>
      </c>
      <c r="C39" s="1" t="s">
        <v>68</v>
      </c>
      <c r="D39" s="1" t="s">
        <v>176</v>
      </c>
      <c r="E39" s="20">
        <v>33532.25</v>
      </c>
      <c r="F39" s="2">
        <v>0.53630333915804995</v>
      </c>
      <c r="G39" s="5">
        <v>4.9303631236820022E-2</v>
      </c>
      <c r="H39" s="15">
        <v>2</v>
      </c>
      <c r="I39" s="9">
        <v>0.31655241173373805</v>
      </c>
      <c r="J39" s="9">
        <v>1.1834485097558557E-3</v>
      </c>
      <c r="K39" s="9">
        <v>0</v>
      </c>
      <c r="L39" s="9">
        <v>0.10569430393426837</v>
      </c>
      <c r="M39" s="9">
        <v>0</v>
      </c>
      <c r="N39" s="9">
        <v>0</v>
      </c>
      <c r="O39" s="10">
        <v>60</v>
      </c>
      <c r="P39" s="11">
        <v>2.9671198511008998</v>
      </c>
      <c r="Q39" s="10">
        <v>6</v>
      </c>
      <c r="R39" s="11">
        <v>0.26571222547172002</v>
      </c>
      <c r="S39" s="10">
        <v>5</v>
      </c>
      <c r="T39" s="11">
        <v>0.19928416910378999</v>
      </c>
      <c r="U39" s="10">
        <v>0</v>
      </c>
      <c r="V39" s="11">
        <v>0</v>
      </c>
      <c r="W39" s="13">
        <f t="shared" si="15"/>
        <v>37</v>
      </c>
      <c r="X39" s="10">
        <f t="shared" si="16"/>
        <v>58</v>
      </c>
      <c r="Y39" s="10">
        <f t="shared" si="17"/>
        <v>57</v>
      </c>
      <c r="Z39" s="10">
        <f t="shared" si="18"/>
        <v>56</v>
      </c>
      <c r="AA39" s="10">
        <f t="shared" si="19"/>
        <v>26</v>
      </c>
      <c r="AB39" s="10">
        <f t="shared" si="20"/>
        <v>1</v>
      </c>
      <c r="AC39" s="10">
        <f t="shared" si="21"/>
        <v>17</v>
      </c>
      <c r="AD39" s="10">
        <f t="shared" si="22"/>
        <v>55</v>
      </c>
      <c r="AE39" s="10">
        <f t="shared" si="23"/>
        <v>61</v>
      </c>
      <c r="AF39" s="10">
        <f t="shared" si="24"/>
        <v>27</v>
      </c>
      <c r="AG39" s="10">
        <f t="shared" si="25"/>
        <v>20</v>
      </c>
      <c r="AH39" s="10">
        <f t="shared" si="26"/>
        <v>22</v>
      </c>
      <c r="AI39" s="10">
        <f t="shared" si="27"/>
        <v>15</v>
      </c>
      <c r="AJ39" s="10">
        <f t="shared" si="28"/>
        <v>1</v>
      </c>
      <c r="AK39" s="10">
        <f t="shared" si="29"/>
        <v>1</v>
      </c>
    </row>
    <row r="40" spans="1:37" x14ac:dyDescent="0.25">
      <c r="A40" s="10">
        <v>38</v>
      </c>
      <c r="B40" s="1" t="s">
        <v>43</v>
      </c>
      <c r="C40" s="1" t="s">
        <v>44</v>
      </c>
      <c r="D40" s="1" t="s">
        <v>176</v>
      </c>
      <c r="E40" s="20">
        <v>3900</v>
      </c>
      <c r="F40" s="2">
        <v>0.53111138487065002</v>
      </c>
      <c r="G40" s="5">
        <v>5.1561586887499677E-3</v>
      </c>
      <c r="H40" s="15">
        <v>28</v>
      </c>
      <c r="I40" s="9">
        <v>0.61900965696062982</v>
      </c>
      <c r="J40" s="9">
        <v>3.1355687868355991E-2</v>
      </c>
      <c r="K40" s="9">
        <v>2.9950536166117415E-2</v>
      </c>
      <c r="L40" s="9">
        <v>0.30862572160052881</v>
      </c>
      <c r="M40" s="9">
        <v>0</v>
      </c>
      <c r="N40" s="9">
        <v>0.21695693233003358</v>
      </c>
      <c r="O40" s="10">
        <v>71</v>
      </c>
      <c r="P40" s="11">
        <v>5.3246341973437996</v>
      </c>
      <c r="Q40" s="10">
        <v>4</v>
      </c>
      <c r="R40" s="11">
        <v>0.47738099700323999</v>
      </c>
      <c r="S40" s="10">
        <v>11</v>
      </c>
      <c r="T40" s="11">
        <v>1.0282052243147</v>
      </c>
      <c r="U40" s="10">
        <v>0</v>
      </c>
      <c r="V40" s="11">
        <v>0.11016484546229</v>
      </c>
      <c r="W40" s="13">
        <f t="shared" si="15"/>
        <v>38</v>
      </c>
      <c r="X40" s="10">
        <f t="shared" si="16"/>
        <v>14</v>
      </c>
      <c r="Y40" s="10">
        <f t="shared" si="17"/>
        <v>12</v>
      </c>
      <c r="Z40" s="10">
        <f t="shared" si="18"/>
        <v>9</v>
      </c>
      <c r="AA40" s="10">
        <f t="shared" si="19"/>
        <v>55</v>
      </c>
      <c r="AB40" s="10">
        <f t="shared" si="20"/>
        <v>1</v>
      </c>
      <c r="AC40" s="10">
        <f t="shared" si="21"/>
        <v>1</v>
      </c>
      <c r="AD40" s="10">
        <f t="shared" si="22"/>
        <v>67</v>
      </c>
      <c r="AE40" s="10">
        <f t="shared" si="23"/>
        <v>83</v>
      </c>
      <c r="AF40" s="10">
        <f t="shared" si="24"/>
        <v>16</v>
      </c>
      <c r="AG40" s="10">
        <f t="shared" si="25"/>
        <v>45</v>
      </c>
      <c r="AH40" s="10">
        <f t="shared" si="26"/>
        <v>54</v>
      </c>
      <c r="AI40" s="10">
        <f t="shared" si="27"/>
        <v>79</v>
      </c>
      <c r="AJ40" s="10">
        <f t="shared" si="28"/>
        <v>1</v>
      </c>
      <c r="AK40" s="10">
        <f t="shared" si="29"/>
        <v>46</v>
      </c>
    </row>
    <row r="41" spans="1:37" x14ac:dyDescent="0.25">
      <c r="A41" s="10">
        <v>39</v>
      </c>
      <c r="B41" s="1" t="s">
        <v>86</v>
      </c>
      <c r="C41" s="1" t="s">
        <v>87</v>
      </c>
      <c r="D41" s="1" t="s">
        <v>176</v>
      </c>
      <c r="E41" s="20">
        <v>57600</v>
      </c>
      <c r="F41" s="2">
        <v>0.53012314102923996</v>
      </c>
      <c r="G41" s="5">
        <v>0.13506678282925</v>
      </c>
      <c r="H41" s="15">
        <v>32</v>
      </c>
      <c r="I41" s="9">
        <v>0.29620500349902468</v>
      </c>
      <c r="J41" s="9">
        <v>6.7716708587579289E-3</v>
      </c>
      <c r="K41" s="9">
        <v>2.9537067092857629E-3</v>
      </c>
      <c r="L41" s="9">
        <v>3.2340747788770545E-2</v>
      </c>
      <c r="M41" s="9">
        <v>0</v>
      </c>
      <c r="N41" s="9">
        <v>0</v>
      </c>
      <c r="O41" s="10">
        <v>62</v>
      </c>
      <c r="P41" s="11">
        <v>2.8450444468712002</v>
      </c>
      <c r="Q41" s="10">
        <v>7</v>
      </c>
      <c r="R41" s="11">
        <v>0.30482619073619999</v>
      </c>
      <c r="S41" s="10">
        <v>14</v>
      </c>
      <c r="T41" s="11">
        <v>0.52836539727608001</v>
      </c>
      <c r="U41" s="10">
        <v>1</v>
      </c>
      <c r="V41" s="11">
        <v>6.0965238147240003E-2</v>
      </c>
      <c r="W41" s="13">
        <f t="shared" si="15"/>
        <v>39</v>
      </c>
      <c r="X41" s="10">
        <f t="shared" si="16"/>
        <v>62</v>
      </c>
      <c r="Y41" s="10">
        <f t="shared" si="17"/>
        <v>43</v>
      </c>
      <c r="Z41" s="10">
        <f t="shared" si="18"/>
        <v>48</v>
      </c>
      <c r="AA41" s="10">
        <f t="shared" si="19"/>
        <v>8</v>
      </c>
      <c r="AB41" s="10">
        <f t="shared" si="20"/>
        <v>1</v>
      </c>
      <c r="AC41" s="10">
        <f t="shared" si="21"/>
        <v>17</v>
      </c>
      <c r="AD41" s="10">
        <f t="shared" si="22"/>
        <v>57</v>
      </c>
      <c r="AE41" s="10">
        <f t="shared" si="23"/>
        <v>59</v>
      </c>
      <c r="AF41" s="10">
        <f t="shared" si="24"/>
        <v>35</v>
      </c>
      <c r="AG41" s="10">
        <f t="shared" si="25"/>
        <v>25</v>
      </c>
      <c r="AH41" s="10">
        <f t="shared" si="26"/>
        <v>61</v>
      </c>
      <c r="AI41" s="10">
        <f t="shared" si="27"/>
        <v>55</v>
      </c>
      <c r="AJ41" s="10">
        <f t="shared" si="28"/>
        <v>28</v>
      </c>
      <c r="AK41" s="10">
        <f t="shared" si="29"/>
        <v>35</v>
      </c>
    </row>
    <row r="42" spans="1:37" x14ac:dyDescent="0.25">
      <c r="A42" s="10">
        <v>40</v>
      </c>
      <c r="B42" s="1" t="s">
        <v>79</v>
      </c>
      <c r="C42" s="1" t="s">
        <v>80</v>
      </c>
      <c r="D42" s="1" t="s">
        <v>174</v>
      </c>
      <c r="E42" s="20">
        <v>31000</v>
      </c>
      <c r="F42" s="2">
        <v>0.52975970781180004</v>
      </c>
      <c r="G42" s="5">
        <v>1.1834816169880025E-2</v>
      </c>
      <c r="H42" s="15">
        <v>13</v>
      </c>
      <c r="I42" s="9">
        <v>0.32555362379346664</v>
      </c>
      <c r="J42" s="9">
        <v>4.6929866798945084E-2</v>
      </c>
      <c r="K42" s="9">
        <v>0</v>
      </c>
      <c r="L42" s="9">
        <v>5.2808301883897422E-2</v>
      </c>
      <c r="M42" s="9">
        <v>9.9541931470816078E-4</v>
      </c>
      <c r="N42" s="9">
        <v>0</v>
      </c>
      <c r="O42" s="10">
        <v>56</v>
      </c>
      <c r="P42" s="11">
        <v>5.3108377992806002</v>
      </c>
      <c r="Q42" s="10">
        <v>10</v>
      </c>
      <c r="R42" s="11">
        <v>1.0621675598561</v>
      </c>
      <c r="S42" s="10">
        <v>4</v>
      </c>
      <c r="T42" s="11">
        <v>0.50579407612196003</v>
      </c>
      <c r="U42" s="10">
        <v>1</v>
      </c>
      <c r="V42" s="11">
        <v>5.0579407612196002E-2</v>
      </c>
      <c r="W42" s="13">
        <f t="shared" si="15"/>
        <v>40</v>
      </c>
      <c r="X42" s="10">
        <f t="shared" si="16"/>
        <v>57</v>
      </c>
      <c r="Y42" s="10">
        <f t="shared" si="17"/>
        <v>6</v>
      </c>
      <c r="Z42" s="10">
        <f t="shared" si="18"/>
        <v>56</v>
      </c>
      <c r="AA42" s="10">
        <f t="shared" si="19"/>
        <v>13</v>
      </c>
      <c r="AB42" s="10">
        <f t="shared" si="20"/>
        <v>55</v>
      </c>
      <c r="AC42" s="10">
        <f t="shared" si="21"/>
        <v>17</v>
      </c>
      <c r="AD42" s="10">
        <f t="shared" si="22"/>
        <v>51</v>
      </c>
      <c r="AE42" s="10">
        <f t="shared" si="23"/>
        <v>82</v>
      </c>
      <c r="AF42" s="10">
        <f t="shared" si="24"/>
        <v>47</v>
      </c>
      <c r="AG42" s="10">
        <f t="shared" si="25"/>
        <v>72</v>
      </c>
      <c r="AH42" s="10">
        <f t="shared" si="26"/>
        <v>15</v>
      </c>
      <c r="AI42" s="10">
        <f t="shared" si="27"/>
        <v>52</v>
      </c>
      <c r="AJ42" s="10">
        <f t="shared" si="28"/>
        <v>28</v>
      </c>
      <c r="AK42" s="10">
        <f t="shared" si="29"/>
        <v>30</v>
      </c>
    </row>
    <row r="43" spans="1:37" x14ac:dyDescent="0.25">
      <c r="A43" s="10">
        <v>41</v>
      </c>
      <c r="B43" s="1" t="s">
        <v>7</v>
      </c>
      <c r="C43" s="1" t="s">
        <v>8</v>
      </c>
      <c r="D43" s="1" t="s">
        <v>174</v>
      </c>
      <c r="E43" s="20">
        <v>13319</v>
      </c>
      <c r="F43" s="2">
        <v>0.52916789599861003</v>
      </c>
      <c r="G43" s="5" t="s">
        <v>173</v>
      </c>
      <c r="H43" s="15" t="s">
        <v>173</v>
      </c>
      <c r="I43" s="9">
        <v>0.84731709908621988</v>
      </c>
      <c r="J43" s="9">
        <v>3.8620327214006944E-3</v>
      </c>
      <c r="K43" s="9">
        <v>1.9488858501573485E-2</v>
      </c>
      <c r="L43" s="9">
        <v>0.5923775654972363</v>
      </c>
      <c r="M43" s="9">
        <v>1.7746939529305677E-3</v>
      </c>
      <c r="N43" s="9">
        <v>0</v>
      </c>
      <c r="O43" s="10">
        <v>41</v>
      </c>
      <c r="P43" s="11">
        <v>2.9849940870678</v>
      </c>
      <c r="Q43" s="10">
        <v>0</v>
      </c>
      <c r="R43" s="11">
        <v>0</v>
      </c>
      <c r="S43" s="10">
        <v>2</v>
      </c>
      <c r="T43" s="11">
        <v>0.14560946766183999</v>
      </c>
      <c r="U43" s="10">
        <v>0</v>
      </c>
      <c r="V43" s="11">
        <v>0</v>
      </c>
      <c r="W43" s="13">
        <f t="shared" si="15"/>
        <v>41</v>
      </c>
      <c r="X43" s="10">
        <f t="shared" si="16"/>
        <v>4</v>
      </c>
      <c r="Y43" s="10">
        <f t="shared" si="17"/>
        <v>47</v>
      </c>
      <c r="Z43" s="10">
        <f t="shared" si="18"/>
        <v>17</v>
      </c>
      <c r="AA43" s="10">
        <f t="shared" si="19"/>
        <v>69</v>
      </c>
      <c r="AB43" s="10">
        <f t="shared" si="20"/>
        <v>60</v>
      </c>
      <c r="AC43" s="10">
        <f t="shared" si="21"/>
        <v>17</v>
      </c>
      <c r="AD43" s="10">
        <f t="shared" si="22"/>
        <v>36</v>
      </c>
      <c r="AE43" s="10">
        <f t="shared" si="23"/>
        <v>62</v>
      </c>
      <c r="AF43" s="10">
        <f t="shared" si="24"/>
        <v>1</v>
      </c>
      <c r="AG43" s="10">
        <f t="shared" si="25"/>
        <v>1</v>
      </c>
      <c r="AH43" s="10">
        <f t="shared" si="26"/>
        <v>7</v>
      </c>
      <c r="AI43" s="10">
        <f t="shared" si="27"/>
        <v>8</v>
      </c>
      <c r="AJ43" s="10">
        <f t="shared" si="28"/>
        <v>1</v>
      </c>
      <c r="AK43" s="10">
        <f t="shared" si="29"/>
        <v>1</v>
      </c>
    </row>
    <row r="44" spans="1:37" x14ac:dyDescent="0.25">
      <c r="A44" s="10">
        <v>42</v>
      </c>
      <c r="B44" s="1" t="s">
        <v>128</v>
      </c>
      <c r="C44" s="1" t="s">
        <v>129</v>
      </c>
      <c r="D44" s="1" t="s">
        <v>174</v>
      </c>
      <c r="E44" s="20">
        <v>0</v>
      </c>
      <c r="F44" s="2">
        <v>0.52462565153526997</v>
      </c>
      <c r="G44" s="5">
        <v>-3.4574812836539959E-2</v>
      </c>
      <c r="H44" s="15">
        <v>-27</v>
      </c>
      <c r="I44" s="9">
        <v>0.24221076127299132</v>
      </c>
      <c r="J44" s="9">
        <v>1.2881299298223341E-2</v>
      </c>
      <c r="K44" s="9">
        <v>0</v>
      </c>
      <c r="L44" s="9">
        <v>0.12117572952134223</v>
      </c>
      <c r="M44" s="9">
        <v>0</v>
      </c>
      <c r="N44" s="9">
        <v>0</v>
      </c>
      <c r="O44" s="10">
        <v>31</v>
      </c>
      <c r="P44" s="11">
        <v>1.6361469780964</v>
      </c>
      <c r="Q44" s="10">
        <v>23</v>
      </c>
      <c r="R44" s="11">
        <v>1.1549272786563001</v>
      </c>
      <c r="S44" s="10">
        <v>4</v>
      </c>
      <c r="T44" s="11">
        <v>0.22456919307205001</v>
      </c>
      <c r="U44" s="10">
        <v>10</v>
      </c>
      <c r="V44" s="11">
        <v>0.35289444625608002</v>
      </c>
      <c r="W44" s="13">
        <f t="shared" si="15"/>
        <v>42</v>
      </c>
      <c r="X44" s="10">
        <f t="shared" si="16"/>
        <v>74</v>
      </c>
      <c r="Y44" s="10">
        <f t="shared" si="17"/>
        <v>28</v>
      </c>
      <c r="Z44" s="10">
        <f t="shared" si="18"/>
        <v>56</v>
      </c>
      <c r="AA44" s="10">
        <f t="shared" si="19"/>
        <v>30</v>
      </c>
      <c r="AB44" s="10">
        <f t="shared" si="20"/>
        <v>1</v>
      </c>
      <c r="AC44" s="10">
        <f t="shared" si="21"/>
        <v>17</v>
      </c>
      <c r="AD44" s="10">
        <f t="shared" si="22"/>
        <v>20</v>
      </c>
      <c r="AE44" s="10">
        <f t="shared" si="23"/>
        <v>23</v>
      </c>
      <c r="AF44" s="10">
        <f t="shared" si="24"/>
        <v>74</v>
      </c>
      <c r="AG44" s="10">
        <f t="shared" si="25"/>
        <v>76</v>
      </c>
      <c r="AH44" s="10">
        <f t="shared" si="26"/>
        <v>15</v>
      </c>
      <c r="AI44" s="10">
        <f t="shared" si="27"/>
        <v>18</v>
      </c>
      <c r="AJ44" s="10">
        <f t="shared" si="28"/>
        <v>75</v>
      </c>
      <c r="AK44" s="10">
        <f t="shared" si="29"/>
        <v>74</v>
      </c>
    </row>
    <row r="45" spans="1:37" x14ac:dyDescent="0.25">
      <c r="A45" s="10">
        <v>43</v>
      </c>
      <c r="B45" s="1" t="s">
        <v>11</v>
      </c>
      <c r="C45" s="1" t="s">
        <v>12</v>
      </c>
      <c r="D45" s="1" t="s">
        <v>174</v>
      </c>
      <c r="E45" s="20">
        <v>9450</v>
      </c>
      <c r="F45" s="2">
        <v>0.52005832334041002</v>
      </c>
      <c r="G45" s="5">
        <v>7.2900718208409987E-2</v>
      </c>
      <c r="H45" s="15">
        <v>11</v>
      </c>
      <c r="I45" s="9">
        <v>0.45091038646988379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>
        <v>35</v>
      </c>
      <c r="P45" s="11">
        <v>2.344671272971</v>
      </c>
      <c r="Q45" s="10">
        <v>4</v>
      </c>
      <c r="R45" s="11">
        <v>0.22179322852427999</v>
      </c>
      <c r="S45" s="10">
        <v>8</v>
      </c>
      <c r="T45" s="11">
        <v>0.72874917943692996</v>
      </c>
      <c r="U45" s="10">
        <v>1</v>
      </c>
      <c r="V45" s="11">
        <v>3.168474693204E-2</v>
      </c>
      <c r="W45" s="13">
        <f t="shared" si="15"/>
        <v>43</v>
      </c>
      <c r="X45" s="10">
        <f t="shared" si="16"/>
        <v>30</v>
      </c>
      <c r="Y45" s="10">
        <f t="shared" si="17"/>
        <v>63</v>
      </c>
      <c r="Z45" s="10">
        <f t="shared" si="18"/>
        <v>56</v>
      </c>
      <c r="AA45" s="10">
        <f t="shared" si="19"/>
        <v>1</v>
      </c>
      <c r="AB45" s="10">
        <f t="shared" si="20"/>
        <v>1</v>
      </c>
      <c r="AC45" s="10">
        <f t="shared" si="21"/>
        <v>17</v>
      </c>
      <c r="AD45" s="10">
        <f t="shared" si="22"/>
        <v>26</v>
      </c>
      <c r="AE45" s="10">
        <f t="shared" si="23"/>
        <v>45</v>
      </c>
      <c r="AF45" s="10">
        <f t="shared" si="24"/>
        <v>16</v>
      </c>
      <c r="AG45" s="10">
        <f t="shared" si="25"/>
        <v>15</v>
      </c>
      <c r="AH45" s="10">
        <f t="shared" si="26"/>
        <v>33</v>
      </c>
      <c r="AI45" s="10">
        <f t="shared" si="27"/>
        <v>71</v>
      </c>
      <c r="AJ45" s="10">
        <f t="shared" si="28"/>
        <v>28</v>
      </c>
      <c r="AK45" s="10">
        <f t="shared" si="29"/>
        <v>24</v>
      </c>
    </row>
    <row r="46" spans="1:37" x14ac:dyDescent="0.25">
      <c r="A46" s="10">
        <v>44</v>
      </c>
      <c r="B46" s="1" t="s">
        <v>51</v>
      </c>
      <c r="C46" s="1" t="s">
        <v>52</v>
      </c>
      <c r="D46" s="1" t="s">
        <v>176</v>
      </c>
      <c r="E46" s="20">
        <v>12375</v>
      </c>
      <c r="F46" s="2">
        <v>0.51398555199269003</v>
      </c>
      <c r="G46" s="5">
        <v>2.2012551252959978E-2</v>
      </c>
      <c r="H46" s="15">
        <v>-8</v>
      </c>
      <c r="I46" s="9">
        <v>0.41793472971780188</v>
      </c>
      <c r="J46" s="9">
        <v>0</v>
      </c>
      <c r="K46" s="9">
        <v>0</v>
      </c>
      <c r="L46" s="9">
        <v>0.48695591742403022</v>
      </c>
      <c r="M46" s="9">
        <v>0</v>
      </c>
      <c r="N46" s="9">
        <v>0</v>
      </c>
      <c r="O46" s="10">
        <v>20</v>
      </c>
      <c r="P46" s="11">
        <v>0.67918187169555999</v>
      </c>
      <c r="Q46" s="10">
        <v>6</v>
      </c>
      <c r="R46" s="11">
        <v>0.24697522607111</v>
      </c>
      <c r="S46" s="10">
        <v>0</v>
      </c>
      <c r="T46" s="11">
        <v>0.1029063441963</v>
      </c>
      <c r="U46" s="10">
        <v>0</v>
      </c>
      <c r="V46" s="11">
        <v>0</v>
      </c>
      <c r="W46" s="13">
        <f t="shared" si="15"/>
        <v>44</v>
      </c>
      <c r="X46" s="10">
        <f t="shared" si="16"/>
        <v>37</v>
      </c>
      <c r="Y46" s="10">
        <f t="shared" si="17"/>
        <v>63</v>
      </c>
      <c r="Z46" s="10">
        <f t="shared" si="18"/>
        <v>56</v>
      </c>
      <c r="AA46" s="10">
        <f t="shared" si="19"/>
        <v>61</v>
      </c>
      <c r="AB46" s="10">
        <f t="shared" si="20"/>
        <v>1</v>
      </c>
      <c r="AC46" s="10">
        <f t="shared" si="21"/>
        <v>17</v>
      </c>
      <c r="AD46" s="10">
        <f t="shared" si="22"/>
        <v>10</v>
      </c>
      <c r="AE46" s="10">
        <f t="shared" si="23"/>
        <v>1</v>
      </c>
      <c r="AF46" s="10">
        <f t="shared" si="24"/>
        <v>27</v>
      </c>
      <c r="AG46" s="10">
        <f t="shared" si="25"/>
        <v>18</v>
      </c>
      <c r="AH46" s="10">
        <f t="shared" si="26"/>
        <v>1</v>
      </c>
      <c r="AI46" s="10">
        <f t="shared" si="27"/>
        <v>5</v>
      </c>
      <c r="AJ46" s="10">
        <f t="shared" si="28"/>
        <v>1</v>
      </c>
      <c r="AK46" s="10">
        <f t="shared" si="29"/>
        <v>1</v>
      </c>
    </row>
    <row r="47" spans="1:37" x14ac:dyDescent="0.25">
      <c r="A47" s="10">
        <v>45</v>
      </c>
      <c r="B47" s="1" t="s">
        <v>19</v>
      </c>
      <c r="C47" s="1" t="s">
        <v>20</v>
      </c>
      <c r="D47" s="1" t="s">
        <v>176</v>
      </c>
      <c r="E47" s="20">
        <v>3800</v>
      </c>
      <c r="F47" s="2">
        <v>0.51269265109912998</v>
      </c>
      <c r="G47" s="5">
        <v>-4.2730925057339997E-2</v>
      </c>
      <c r="H47" s="15">
        <v>-27</v>
      </c>
      <c r="I47" s="9">
        <v>0.33943459625665334</v>
      </c>
      <c r="J47" s="9">
        <v>0</v>
      </c>
      <c r="K47" s="9">
        <v>8.1980502351895433E-3</v>
      </c>
      <c r="L47" s="9">
        <v>0.7435645631626796</v>
      </c>
      <c r="M47" s="9">
        <v>0</v>
      </c>
      <c r="N47" s="9">
        <v>0</v>
      </c>
      <c r="O47" s="10">
        <v>8</v>
      </c>
      <c r="P47" s="11">
        <v>1.7638294896254001</v>
      </c>
      <c r="Q47" s="10">
        <v>0</v>
      </c>
      <c r="R47" s="11">
        <v>0</v>
      </c>
      <c r="S47" s="10">
        <v>2</v>
      </c>
      <c r="T47" s="11">
        <v>0.27135838301929999</v>
      </c>
      <c r="U47" s="10">
        <v>0</v>
      </c>
      <c r="V47" s="11">
        <v>0</v>
      </c>
      <c r="W47" s="13">
        <f t="shared" si="15"/>
        <v>45</v>
      </c>
      <c r="X47" s="10">
        <f t="shared" si="16"/>
        <v>56</v>
      </c>
      <c r="Y47" s="10">
        <f t="shared" si="17"/>
        <v>63</v>
      </c>
      <c r="Z47" s="10">
        <f t="shared" si="18"/>
        <v>35</v>
      </c>
      <c r="AA47" s="10">
        <f t="shared" si="19"/>
        <v>75</v>
      </c>
      <c r="AB47" s="10">
        <f t="shared" si="20"/>
        <v>1</v>
      </c>
      <c r="AC47" s="10">
        <f t="shared" si="21"/>
        <v>17</v>
      </c>
      <c r="AD47" s="10">
        <f t="shared" si="22"/>
        <v>1</v>
      </c>
      <c r="AE47" s="10">
        <f t="shared" si="23"/>
        <v>27</v>
      </c>
      <c r="AF47" s="10">
        <f t="shared" si="24"/>
        <v>1</v>
      </c>
      <c r="AG47" s="10">
        <f t="shared" si="25"/>
        <v>1</v>
      </c>
      <c r="AH47" s="10">
        <f t="shared" si="26"/>
        <v>7</v>
      </c>
      <c r="AI47" s="10">
        <f t="shared" si="27"/>
        <v>26</v>
      </c>
      <c r="AJ47" s="10">
        <f t="shared" si="28"/>
        <v>1</v>
      </c>
      <c r="AK47" s="10">
        <f t="shared" si="29"/>
        <v>1</v>
      </c>
    </row>
    <row r="48" spans="1:37" x14ac:dyDescent="0.25">
      <c r="A48" s="10">
        <v>46</v>
      </c>
      <c r="B48" s="1" t="s">
        <v>59</v>
      </c>
      <c r="C48" s="1" t="s">
        <v>60</v>
      </c>
      <c r="D48" s="1" t="s">
        <v>176</v>
      </c>
      <c r="E48" s="20">
        <v>46500</v>
      </c>
      <c r="F48" s="2">
        <v>0.50831130652668</v>
      </c>
      <c r="G48" s="5">
        <v>-9.7881004503670044E-2</v>
      </c>
      <c r="H48" s="15">
        <v>-36</v>
      </c>
      <c r="I48" s="9">
        <v>0.21573786655578564</v>
      </c>
      <c r="J48" s="9">
        <v>8.5459170489178102E-2</v>
      </c>
      <c r="K48" s="9">
        <v>0</v>
      </c>
      <c r="L48" s="9">
        <v>6.0628847855696319E-2</v>
      </c>
      <c r="M48" s="9">
        <v>8.8181144503256398E-3</v>
      </c>
      <c r="N48" s="9">
        <v>0</v>
      </c>
      <c r="O48" s="10">
        <v>38</v>
      </c>
      <c r="P48" s="11">
        <v>1.9113828120783001</v>
      </c>
      <c r="Q48" s="10">
        <v>6</v>
      </c>
      <c r="R48" s="11">
        <v>0.57644878459504001</v>
      </c>
      <c r="S48" s="10">
        <v>5</v>
      </c>
      <c r="T48" s="11">
        <v>0.24271527772422999</v>
      </c>
      <c r="U48" s="10">
        <v>1</v>
      </c>
      <c r="V48" s="11">
        <v>3.0339409715527999E-2</v>
      </c>
      <c r="W48" s="13">
        <f t="shared" si="15"/>
        <v>46</v>
      </c>
      <c r="X48" s="10">
        <f t="shared" si="16"/>
        <v>78</v>
      </c>
      <c r="Y48" s="10">
        <f t="shared" si="17"/>
        <v>2</v>
      </c>
      <c r="Z48" s="10">
        <f t="shared" si="18"/>
        <v>56</v>
      </c>
      <c r="AA48" s="10">
        <f t="shared" si="19"/>
        <v>14</v>
      </c>
      <c r="AB48" s="10">
        <f t="shared" si="20"/>
        <v>73</v>
      </c>
      <c r="AC48" s="10">
        <f t="shared" si="21"/>
        <v>17</v>
      </c>
      <c r="AD48" s="10">
        <f t="shared" si="22"/>
        <v>31</v>
      </c>
      <c r="AE48" s="10">
        <f t="shared" si="23"/>
        <v>31</v>
      </c>
      <c r="AF48" s="10">
        <f t="shared" si="24"/>
        <v>27</v>
      </c>
      <c r="AG48" s="10">
        <f t="shared" si="25"/>
        <v>50</v>
      </c>
      <c r="AH48" s="10">
        <f t="shared" si="26"/>
        <v>22</v>
      </c>
      <c r="AI48" s="10">
        <f t="shared" si="27"/>
        <v>21</v>
      </c>
      <c r="AJ48" s="10">
        <f t="shared" si="28"/>
        <v>28</v>
      </c>
      <c r="AK48" s="10">
        <f t="shared" si="29"/>
        <v>23</v>
      </c>
    </row>
    <row r="49" spans="1:37" x14ac:dyDescent="0.25">
      <c r="A49" s="10">
        <v>47</v>
      </c>
      <c r="B49" s="1" t="s">
        <v>96</v>
      </c>
      <c r="C49" s="1" t="s">
        <v>97</v>
      </c>
      <c r="D49" s="1" t="s">
        <v>176</v>
      </c>
      <c r="E49" s="20">
        <v>0</v>
      </c>
      <c r="F49" s="2">
        <v>0.50697268424539998</v>
      </c>
      <c r="G49" s="5">
        <v>-5.147458569709995E-3</v>
      </c>
      <c r="H49" s="15">
        <v>-21</v>
      </c>
      <c r="I49" s="9">
        <v>0.20024998246839681</v>
      </c>
      <c r="J49" s="9">
        <v>1.0841416263595584E-2</v>
      </c>
      <c r="K49" s="9">
        <v>1.1209729456279908E-2</v>
      </c>
      <c r="L49" s="9">
        <v>0.59330996639497013</v>
      </c>
      <c r="M49" s="9">
        <v>1.422251588624878E-3</v>
      </c>
      <c r="N49" s="9">
        <v>0</v>
      </c>
      <c r="O49" s="10">
        <v>25</v>
      </c>
      <c r="P49" s="11">
        <v>1.8668529159867</v>
      </c>
      <c r="Q49" s="10">
        <v>10</v>
      </c>
      <c r="R49" s="11">
        <v>0.45061966937610998</v>
      </c>
      <c r="S49" s="10">
        <v>4</v>
      </c>
      <c r="T49" s="11">
        <v>0.32187119241149997</v>
      </c>
      <c r="U49" s="10">
        <v>7</v>
      </c>
      <c r="V49" s="11">
        <v>0.17166463595279999</v>
      </c>
      <c r="W49" s="13">
        <f t="shared" si="15"/>
        <v>47</v>
      </c>
      <c r="X49" s="10">
        <f t="shared" si="16"/>
        <v>80</v>
      </c>
      <c r="Y49" s="10">
        <f t="shared" si="17"/>
        <v>36</v>
      </c>
      <c r="Z49" s="10">
        <f t="shared" si="18"/>
        <v>26</v>
      </c>
      <c r="AA49" s="10">
        <f t="shared" si="19"/>
        <v>70</v>
      </c>
      <c r="AB49" s="10">
        <f t="shared" si="20"/>
        <v>58</v>
      </c>
      <c r="AC49" s="10">
        <f t="shared" si="21"/>
        <v>17</v>
      </c>
      <c r="AD49" s="10">
        <f t="shared" si="22"/>
        <v>15</v>
      </c>
      <c r="AE49" s="10">
        <f t="shared" si="23"/>
        <v>28</v>
      </c>
      <c r="AF49" s="10">
        <f t="shared" si="24"/>
        <v>47</v>
      </c>
      <c r="AG49" s="10">
        <f t="shared" si="25"/>
        <v>43</v>
      </c>
      <c r="AH49" s="10">
        <f t="shared" si="26"/>
        <v>15</v>
      </c>
      <c r="AI49" s="10">
        <f t="shared" si="27"/>
        <v>32</v>
      </c>
      <c r="AJ49" s="10">
        <f t="shared" si="28"/>
        <v>68</v>
      </c>
      <c r="AK49" s="10">
        <f t="shared" si="29"/>
        <v>57</v>
      </c>
    </row>
    <row r="50" spans="1:37" x14ac:dyDescent="0.25">
      <c r="A50" s="10">
        <v>48</v>
      </c>
      <c r="B50" s="1" t="s">
        <v>154</v>
      </c>
      <c r="C50" s="1" t="s">
        <v>155</v>
      </c>
      <c r="D50" s="1" t="s">
        <v>176</v>
      </c>
      <c r="E50" s="20" t="s">
        <v>173</v>
      </c>
      <c r="F50" s="2">
        <v>0.49847604410979002</v>
      </c>
      <c r="G50" s="5" t="s">
        <v>173</v>
      </c>
      <c r="H50" s="15" t="s">
        <v>173</v>
      </c>
      <c r="I50" s="9">
        <v>0.21244339313437038</v>
      </c>
      <c r="J50" s="9">
        <v>1.0924491761437522E-2</v>
      </c>
      <c r="K50" s="9">
        <v>2.2007198586638597E-2</v>
      </c>
      <c r="L50" s="9">
        <v>0.15358578242864696</v>
      </c>
      <c r="M50" s="9">
        <v>0</v>
      </c>
      <c r="N50" s="9">
        <v>0</v>
      </c>
      <c r="O50" s="10">
        <v>63</v>
      </c>
      <c r="P50" s="11">
        <v>6.3976477236260996</v>
      </c>
      <c r="Q50" s="10">
        <v>10</v>
      </c>
      <c r="R50" s="11">
        <v>1.0154996386708</v>
      </c>
      <c r="S50" s="10">
        <v>2</v>
      </c>
      <c r="T50" s="11">
        <v>0.20309992773416</v>
      </c>
      <c r="U50" s="10">
        <v>0</v>
      </c>
      <c r="V50" s="11">
        <v>0</v>
      </c>
      <c r="W50" s="13">
        <f t="shared" si="15"/>
        <v>48</v>
      </c>
      <c r="X50" s="10">
        <f t="shared" si="16"/>
        <v>79</v>
      </c>
      <c r="Y50" s="10">
        <f t="shared" si="17"/>
        <v>35</v>
      </c>
      <c r="Z50" s="10">
        <f t="shared" si="18"/>
        <v>13</v>
      </c>
      <c r="AA50" s="10">
        <f t="shared" si="19"/>
        <v>38</v>
      </c>
      <c r="AB50" s="10">
        <f t="shared" si="20"/>
        <v>1</v>
      </c>
      <c r="AC50" s="10">
        <f t="shared" si="21"/>
        <v>17</v>
      </c>
      <c r="AD50" s="10">
        <f t="shared" si="22"/>
        <v>58</v>
      </c>
      <c r="AE50" s="10">
        <f t="shared" si="23"/>
        <v>84</v>
      </c>
      <c r="AF50" s="10">
        <f t="shared" si="24"/>
        <v>47</v>
      </c>
      <c r="AG50" s="10">
        <f t="shared" si="25"/>
        <v>69</v>
      </c>
      <c r="AH50" s="10">
        <f t="shared" si="26"/>
        <v>7</v>
      </c>
      <c r="AI50" s="10">
        <f t="shared" si="27"/>
        <v>16</v>
      </c>
      <c r="AJ50" s="10">
        <f t="shared" si="28"/>
        <v>1</v>
      </c>
      <c r="AK50" s="10">
        <f t="shared" si="29"/>
        <v>1</v>
      </c>
    </row>
    <row r="51" spans="1:37" x14ac:dyDescent="0.25">
      <c r="A51" s="10">
        <v>49</v>
      </c>
      <c r="B51" s="1" t="s">
        <v>136</v>
      </c>
      <c r="C51" s="1" t="s">
        <v>137</v>
      </c>
      <c r="D51" s="1" t="s">
        <v>174</v>
      </c>
      <c r="E51" s="20">
        <v>6120</v>
      </c>
      <c r="F51" s="2">
        <v>0.49661648686463999</v>
      </c>
      <c r="G51" s="5">
        <v>5.475646575748E-2</v>
      </c>
      <c r="H51" s="15">
        <v>1</v>
      </c>
      <c r="I51" s="9">
        <v>0.22462169872401136</v>
      </c>
      <c r="J51" s="9">
        <v>0</v>
      </c>
      <c r="K51" s="9">
        <v>0</v>
      </c>
      <c r="L51" s="9">
        <v>0.15041564233835963</v>
      </c>
      <c r="M51" s="9">
        <v>0</v>
      </c>
      <c r="N51" s="9">
        <v>0</v>
      </c>
      <c r="O51" s="10">
        <v>13</v>
      </c>
      <c r="P51" s="11">
        <v>1.7170493116951999</v>
      </c>
      <c r="Q51" s="10">
        <v>3</v>
      </c>
      <c r="R51" s="11">
        <v>0.32484716707747002</v>
      </c>
      <c r="S51" s="10">
        <v>5</v>
      </c>
      <c r="T51" s="11">
        <v>0.46406738153923999</v>
      </c>
      <c r="U51" s="10">
        <v>0</v>
      </c>
      <c r="V51" s="11">
        <v>0</v>
      </c>
      <c r="W51" s="13">
        <f t="shared" si="15"/>
        <v>49</v>
      </c>
      <c r="X51" s="10">
        <f t="shared" si="16"/>
        <v>77</v>
      </c>
      <c r="Y51" s="10">
        <f t="shared" si="17"/>
        <v>63</v>
      </c>
      <c r="Z51" s="10">
        <f t="shared" si="18"/>
        <v>56</v>
      </c>
      <c r="AA51" s="10">
        <f t="shared" si="19"/>
        <v>36</v>
      </c>
      <c r="AB51" s="10">
        <f t="shared" si="20"/>
        <v>1</v>
      </c>
      <c r="AC51" s="10">
        <f t="shared" si="21"/>
        <v>17</v>
      </c>
      <c r="AD51" s="10">
        <f t="shared" si="22"/>
        <v>5</v>
      </c>
      <c r="AE51" s="10">
        <f t="shared" si="23"/>
        <v>26</v>
      </c>
      <c r="AF51" s="10">
        <f t="shared" si="24"/>
        <v>11</v>
      </c>
      <c r="AG51" s="10">
        <f t="shared" si="25"/>
        <v>30</v>
      </c>
      <c r="AH51" s="10">
        <f t="shared" si="26"/>
        <v>22</v>
      </c>
      <c r="AI51" s="10">
        <f t="shared" si="27"/>
        <v>49</v>
      </c>
      <c r="AJ51" s="10">
        <f t="shared" si="28"/>
        <v>1</v>
      </c>
      <c r="AK51" s="10">
        <f t="shared" si="29"/>
        <v>1</v>
      </c>
    </row>
    <row r="52" spans="1:37" x14ac:dyDescent="0.25">
      <c r="A52" s="10">
        <v>50</v>
      </c>
      <c r="B52" s="1" t="s">
        <v>71</v>
      </c>
      <c r="C52" s="1" t="s">
        <v>72</v>
      </c>
      <c r="D52" s="1" t="s">
        <v>174</v>
      </c>
      <c r="E52" s="20">
        <v>18000</v>
      </c>
      <c r="F52" s="2">
        <v>0.47952623651557003</v>
      </c>
      <c r="G52" s="5">
        <v>4.3351128560849994E-2</v>
      </c>
      <c r="H52" s="15">
        <v>11</v>
      </c>
      <c r="I52" s="9">
        <v>0.36343192875951458</v>
      </c>
      <c r="J52" s="9">
        <v>7.4678862572849794E-2</v>
      </c>
      <c r="K52" s="9">
        <v>0</v>
      </c>
      <c r="L52" s="9">
        <v>0.14257340310358158</v>
      </c>
      <c r="M52" s="9">
        <v>3.0773649423737375E-2</v>
      </c>
      <c r="N52" s="9">
        <v>0</v>
      </c>
      <c r="O52" s="10">
        <v>54</v>
      </c>
      <c r="P52" s="11">
        <v>4.4588393452066004</v>
      </c>
      <c r="Q52" s="10">
        <v>16</v>
      </c>
      <c r="R52" s="11">
        <v>1.8146439195608</v>
      </c>
      <c r="S52" s="10">
        <v>2</v>
      </c>
      <c r="T52" s="11">
        <v>0.15554090739092999</v>
      </c>
      <c r="U52" s="10">
        <v>0</v>
      </c>
      <c r="V52" s="11">
        <v>0</v>
      </c>
      <c r="W52" s="13">
        <f t="shared" si="15"/>
        <v>50</v>
      </c>
      <c r="X52" s="10">
        <f t="shared" si="16"/>
        <v>52</v>
      </c>
      <c r="Y52" s="10">
        <f t="shared" si="17"/>
        <v>3</v>
      </c>
      <c r="Z52" s="10">
        <f t="shared" si="18"/>
        <v>56</v>
      </c>
      <c r="AA52" s="10">
        <f t="shared" si="19"/>
        <v>35</v>
      </c>
      <c r="AB52" s="10">
        <f t="shared" si="20"/>
        <v>83</v>
      </c>
      <c r="AC52" s="10">
        <f t="shared" si="21"/>
        <v>17</v>
      </c>
      <c r="AD52" s="10">
        <f t="shared" si="22"/>
        <v>46</v>
      </c>
      <c r="AE52" s="10">
        <f t="shared" si="23"/>
        <v>79</v>
      </c>
      <c r="AF52" s="10">
        <f t="shared" si="24"/>
        <v>60</v>
      </c>
      <c r="AG52" s="10">
        <f t="shared" si="25"/>
        <v>83</v>
      </c>
      <c r="AH52" s="10">
        <f t="shared" si="26"/>
        <v>7</v>
      </c>
      <c r="AI52" s="10">
        <f t="shared" si="27"/>
        <v>11</v>
      </c>
      <c r="AJ52" s="10">
        <f t="shared" si="28"/>
        <v>1</v>
      </c>
      <c r="AK52" s="10">
        <f t="shared" si="29"/>
        <v>1</v>
      </c>
    </row>
    <row r="53" spans="1:37" x14ac:dyDescent="0.25">
      <c r="A53" s="10">
        <v>51</v>
      </c>
      <c r="B53" s="1" t="s">
        <v>138</v>
      </c>
      <c r="C53" s="1" t="s">
        <v>139</v>
      </c>
      <c r="D53" s="1" t="s">
        <v>174</v>
      </c>
      <c r="E53" s="20">
        <v>18348</v>
      </c>
      <c r="F53" s="2">
        <v>0.47898955053466002</v>
      </c>
      <c r="G53" s="5">
        <v>2.4623660317170004E-2</v>
      </c>
      <c r="H53" s="15">
        <v>4</v>
      </c>
      <c r="I53" s="9">
        <v>0.2772888497587</v>
      </c>
      <c r="J53" s="9">
        <v>0</v>
      </c>
      <c r="K53" s="9">
        <v>0</v>
      </c>
      <c r="L53" s="9">
        <v>0.32428039540322567</v>
      </c>
      <c r="M53" s="9">
        <v>0</v>
      </c>
      <c r="N53" s="9">
        <v>0.10980947039417879</v>
      </c>
      <c r="O53" s="10">
        <v>34</v>
      </c>
      <c r="P53" s="11">
        <v>1.6385620953961999</v>
      </c>
      <c r="Q53" s="10">
        <v>9</v>
      </c>
      <c r="R53" s="11">
        <v>0.26122004419359002</v>
      </c>
      <c r="S53" s="10">
        <v>14</v>
      </c>
      <c r="T53" s="11">
        <v>0.64117647211154005</v>
      </c>
      <c r="U53" s="10">
        <v>7</v>
      </c>
      <c r="V53" s="11">
        <v>0.16623093721410001</v>
      </c>
      <c r="W53" s="13">
        <f t="shared" si="15"/>
        <v>51</v>
      </c>
      <c r="X53" s="10">
        <f t="shared" si="16"/>
        <v>67</v>
      </c>
      <c r="Y53" s="10">
        <f t="shared" si="17"/>
        <v>63</v>
      </c>
      <c r="Z53" s="10">
        <f t="shared" si="18"/>
        <v>56</v>
      </c>
      <c r="AA53" s="10">
        <f t="shared" si="19"/>
        <v>56</v>
      </c>
      <c r="AB53" s="10">
        <f t="shared" si="20"/>
        <v>1</v>
      </c>
      <c r="AC53" s="10">
        <f t="shared" si="21"/>
        <v>3</v>
      </c>
      <c r="AD53" s="10">
        <f t="shared" si="22"/>
        <v>23</v>
      </c>
      <c r="AE53" s="10">
        <f t="shared" si="23"/>
        <v>24</v>
      </c>
      <c r="AF53" s="10">
        <f t="shared" si="24"/>
        <v>43</v>
      </c>
      <c r="AG53" s="10">
        <f t="shared" si="25"/>
        <v>19</v>
      </c>
      <c r="AH53" s="10">
        <f t="shared" si="26"/>
        <v>61</v>
      </c>
      <c r="AI53" s="10">
        <f t="shared" si="27"/>
        <v>68</v>
      </c>
      <c r="AJ53" s="10">
        <f t="shared" si="28"/>
        <v>68</v>
      </c>
      <c r="AK53" s="10">
        <f t="shared" si="29"/>
        <v>54</v>
      </c>
    </row>
    <row r="54" spans="1:37" x14ac:dyDescent="0.25">
      <c r="A54" s="10">
        <v>52</v>
      </c>
      <c r="B54" s="1" t="s">
        <v>126</v>
      </c>
      <c r="C54" s="1" t="s">
        <v>127</v>
      </c>
      <c r="D54" s="1" t="s">
        <v>174</v>
      </c>
      <c r="E54" s="20">
        <v>0</v>
      </c>
      <c r="F54" s="2">
        <v>0.47868305835232</v>
      </c>
      <c r="G54" s="5">
        <v>9.9298426856250011E-2</v>
      </c>
      <c r="H54" s="15">
        <v>11</v>
      </c>
      <c r="I54" s="9">
        <v>0.29197841384163253</v>
      </c>
      <c r="J54" s="9">
        <v>3.2394815553622662E-2</v>
      </c>
      <c r="K54" s="9">
        <v>0</v>
      </c>
      <c r="L54" s="9">
        <v>0.1842361392229965</v>
      </c>
      <c r="M54" s="9">
        <v>2.9398603454695634E-2</v>
      </c>
      <c r="N54" s="9">
        <v>0.14528205044963383</v>
      </c>
      <c r="O54" s="10">
        <v>36</v>
      </c>
      <c r="P54" s="11">
        <v>3.1306272483462001</v>
      </c>
      <c r="Q54" s="10">
        <v>2</v>
      </c>
      <c r="R54" s="11">
        <v>6.9569494407693E-2</v>
      </c>
      <c r="S54" s="10">
        <v>4</v>
      </c>
      <c r="T54" s="11">
        <v>0.45220171365001</v>
      </c>
      <c r="U54" s="10">
        <v>0</v>
      </c>
      <c r="V54" s="11">
        <v>0</v>
      </c>
      <c r="W54" s="13">
        <f t="shared" si="15"/>
        <v>52</v>
      </c>
      <c r="X54" s="10">
        <f t="shared" si="16"/>
        <v>63</v>
      </c>
      <c r="Y54" s="10">
        <f t="shared" si="17"/>
        <v>10</v>
      </c>
      <c r="Z54" s="10">
        <f t="shared" si="18"/>
        <v>56</v>
      </c>
      <c r="AA54" s="10">
        <f t="shared" si="19"/>
        <v>43</v>
      </c>
      <c r="AB54" s="10">
        <f t="shared" si="20"/>
        <v>82</v>
      </c>
      <c r="AC54" s="10">
        <f t="shared" si="21"/>
        <v>2</v>
      </c>
      <c r="AD54" s="10">
        <f t="shared" si="22"/>
        <v>27</v>
      </c>
      <c r="AE54" s="10">
        <f t="shared" si="23"/>
        <v>64</v>
      </c>
      <c r="AF54" s="10">
        <f t="shared" si="24"/>
        <v>8</v>
      </c>
      <c r="AG54" s="10">
        <f t="shared" si="25"/>
        <v>3</v>
      </c>
      <c r="AH54" s="10">
        <f t="shared" si="26"/>
        <v>15</v>
      </c>
      <c r="AI54" s="10">
        <f t="shared" si="27"/>
        <v>47</v>
      </c>
      <c r="AJ54" s="10">
        <f t="shared" si="28"/>
        <v>1</v>
      </c>
      <c r="AK54" s="10">
        <f t="shared" si="29"/>
        <v>1</v>
      </c>
    </row>
    <row r="55" spans="1:37" x14ac:dyDescent="0.25">
      <c r="A55" s="10">
        <v>53</v>
      </c>
      <c r="B55" s="1" t="s">
        <v>146</v>
      </c>
      <c r="C55" s="1" t="s">
        <v>147</v>
      </c>
      <c r="D55" s="1" t="s">
        <v>174</v>
      </c>
      <c r="E55" s="20">
        <v>20000</v>
      </c>
      <c r="F55" s="2">
        <v>0.46322971027453003</v>
      </c>
      <c r="G55" s="5">
        <v>-4.2913183553130008E-2</v>
      </c>
      <c r="H55" s="15">
        <v>-6</v>
      </c>
      <c r="I55" s="9">
        <v>0.28740686911654656</v>
      </c>
      <c r="J55" s="9">
        <v>0</v>
      </c>
      <c r="K55" s="9">
        <v>5.5250307216430705E-2</v>
      </c>
      <c r="L55" s="9">
        <v>0.12678647707754984</v>
      </c>
      <c r="M55" s="9">
        <v>0</v>
      </c>
      <c r="N55" s="9">
        <v>0</v>
      </c>
      <c r="O55" s="10">
        <v>58</v>
      </c>
      <c r="P55" s="11">
        <v>3.6722483461042001</v>
      </c>
      <c r="Q55" s="10">
        <v>5</v>
      </c>
      <c r="R55" s="11">
        <v>0.55958070035872998</v>
      </c>
      <c r="S55" s="10">
        <v>9</v>
      </c>
      <c r="T55" s="11">
        <v>0.55958070035872998</v>
      </c>
      <c r="U55" s="10">
        <v>0</v>
      </c>
      <c r="V55" s="11">
        <v>3.4973793772420998E-2</v>
      </c>
      <c r="W55" s="13">
        <f t="shared" si="15"/>
        <v>53</v>
      </c>
      <c r="X55" s="10">
        <f t="shared" si="16"/>
        <v>66</v>
      </c>
      <c r="Y55" s="10">
        <f t="shared" si="17"/>
        <v>63</v>
      </c>
      <c r="Z55" s="10">
        <f t="shared" si="18"/>
        <v>1</v>
      </c>
      <c r="AA55" s="10">
        <f t="shared" si="19"/>
        <v>32</v>
      </c>
      <c r="AB55" s="10">
        <f t="shared" si="20"/>
        <v>1</v>
      </c>
      <c r="AC55" s="10">
        <f t="shared" si="21"/>
        <v>17</v>
      </c>
      <c r="AD55" s="10">
        <f t="shared" si="22"/>
        <v>53</v>
      </c>
      <c r="AE55" s="10">
        <f t="shared" si="23"/>
        <v>74</v>
      </c>
      <c r="AF55" s="10">
        <f t="shared" si="24"/>
        <v>21</v>
      </c>
      <c r="AG55" s="10">
        <f t="shared" si="25"/>
        <v>49</v>
      </c>
      <c r="AH55" s="10">
        <f t="shared" si="26"/>
        <v>41</v>
      </c>
      <c r="AI55" s="10">
        <f t="shared" si="27"/>
        <v>58</v>
      </c>
      <c r="AJ55" s="10">
        <f t="shared" si="28"/>
        <v>1</v>
      </c>
      <c r="AK55" s="10">
        <f t="shared" si="29"/>
        <v>27</v>
      </c>
    </row>
    <row r="56" spans="1:37" x14ac:dyDescent="0.25">
      <c r="A56" s="10">
        <v>54</v>
      </c>
      <c r="B56" s="1" t="s">
        <v>9</v>
      </c>
      <c r="C56" s="1" t="s">
        <v>10</v>
      </c>
      <c r="D56" s="1" t="s">
        <v>176</v>
      </c>
      <c r="E56" s="20">
        <v>24528</v>
      </c>
      <c r="F56" s="2">
        <v>0.46192329991582998</v>
      </c>
      <c r="G56" s="5">
        <v>-1.4339134814970012E-2</v>
      </c>
      <c r="H56" s="15">
        <v>-23</v>
      </c>
      <c r="I56" s="9">
        <v>0.39191231767392182</v>
      </c>
      <c r="J56" s="9">
        <v>1.2108156240612412E-2</v>
      </c>
      <c r="K56" s="9">
        <v>1.5995693785000514E-2</v>
      </c>
      <c r="L56" s="9">
        <v>0.12196549591181416</v>
      </c>
      <c r="M56" s="9">
        <v>8.6057532037091822E-3</v>
      </c>
      <c r="N56" s="9">
        <v>0</v>
      </c>
      <c r="O56" s="10">
        <v>41</v>
      </c>
      <c r="P56" s="11">
        <v>2.7028204896799002</v>
      </c>
      <c r="Q56" s="10">
        <v>5</v>
      </c>
      <c r="R56" s="11">
        <v>0.19305860640570999</v>
      </c>
      <c r="S56" s="10">
        <v>12</v>
      </c>
      <c r="T56" s="11">
        <v>0.48264651601427</v>
      </c>
      <c r="U56" s="10">
        <v>1</v>
      </c>
      <c r="V56" s="11">
        <v>6.4352868801902996E-2</v>
      </c>
      <c r="W56" s="13">
        <f t="shared" si="15"/>
        <v>54</v>
      </c>
      <c r="X56" s="10">
        <f t="shared" si="16"/>
        <v>40</v>
      </c>
      <c r="Y56" s="10">
        <f t="shared" si="17"/>
        <v>31</v>
      </c>
      <c r="Z56" s="10">
        <f t="shared" si="18"/>
        <v>21</v>
      </c>
      <c r="AA56" s="10">
        <f t="shared" si="19"/>
        <v>31</v>
      </c>
      <c r="AB56" s="10">
        <f t="shared" si="20"/>
        <v>72</v>
      </c>
      <c r="AC56" s="10">
        <f t="shared" si="21"/>
        <v>17</v>
      </c>
      <c r="AD56" s="10">
        <f t="shared" si="22"/>
        <v>36</v>
      </c>
      <c r="AE56" s="10">
        <f t="shared" si="23"/>
        <v>54</v>
      </c>
      <c r="AF56" s="10">
        <f t="shared" si="24"/>
        <v>21</v>
      </c>
      <c r="AG56" s="10">
        <f t="shared" si="25"/>
        <v>13</v>
      </c>
      <c r="AH56" s="10">
        <f t="shared" si="26"/>
        <v>56</v>
      </c>
      <c r="AI56" s="10">
        <f t="shared" si="27"/>
        <v>51</v>
      </c>
      <c r="AJ56" s="10">
        <f t="shared" si="28"/>
        <v>28</v>
      </c>
      <c r="AK56" s="10">
        <f t="shared" si="29"/>
        <v>37</v>
      </c>
    </row>
    <row r="57" spans="1:37" x14ac:dyDescent="0.25">
      <c r="A57" s="10">
        <v>55</v>
      </c>
      <c r="B57" s="1" t="s">
        <v>90</v>
      </c>
      <c r="C57" s="1" t="s">
        <v>91</v>
      </c>
      <c r="D57" s="1" t="s">
        <v>174</v>
      </c>
      <c r="E57" s="20">
        <v>0</v>
      </c>
      <c r="F57" s="2">
        <v>0.45887321974782003</v>
      </c>
      <c r="G57" s="5">
        <v>1.4277053395169992E-2</v>
      </c>
      <c r="H57" s="15">
        <v>-4</v>
      </c>
      <c r="I57" s="9">
        <v>0.38923018517341629</v>
      </c>
      <c r="J57" s="9">
        <v>0</v>
      </c>
      <c r="K57" s="9">
        <v>2.2505744804424133E-3</v>
      </c>
      <c r="L57" s="9">
        <v>7.7805513405308863E-2</v>
      </c>
      <c r="M57" s="9">
        <v>0</v>
      </c>
      <c r="N57" s="9">
        <v>7.0604851576291693E-3</v>
      </c>
      <c r="O57" s="10">
        <v>65</v>
      </c>
      <c r="P57" s="11">
        <v>2.4606435423274999</v>
      </c>
      <c r="Q57" s="10">
        <v>8</v>
      </c>
      <c r="R57" s="11">
        <v>0.60436858934358995</v>
      </c>
      <c r="S57" s="10">
        <v>18</v>
      </c>
      <c r="T57" s="11">
        <v>0.64753777429671</v>
      </c>
      <c r="U57" s="10">
        <v>5</v>
      </c>
      <c r="V57" s="11">
        <v>0.17267673981246001</v>
      </c>
      <c r="W57" s="13">
        <f t="shared" si="15"/>
        <v>55</v>
      </c>
      <c r="X57" s="10">
        <f t="shared" si="16"/>
        <v>44</v>
      </c>
      <c r="Y57" s="10">
        <f t="shared" si="17"/>
        <v>63</v>
      </c>
      <c r="Z57" s="10">
        <f t="shared" si="18"/>
        <v>50</v>
      </c>
      <c r="AA57" s="10">
        <f t="shared" si="19"/>
        <v>21</v>
      </c>
      <c r="AB57" s="10">
        <f t="shared" si="20"/>
        <v>1</v>
      </c>
      <c r="AC57" s="10">
        <f t="shared" si="21"/>
        <v>14</v>
      </c>
      <c r="AD57" s="10">
        <f t="shared" si="22"/>
        <v>60</v>
      </c>
      <c r="AE57" s="10">
        <f t="shared" si="23"/>
        <v>49</v>
      </c>
      <c r="AF57" s="10">
        <f t="shared" si="24"/>
        <v>38</v>
      </c>
      <c r="AG57" s="10">
        <f t="shared" si="25"/>
        <v>51</v>
      </c>
      <c r="AH57" s="10">
        <f t="shared" si="26"/>
        <v>73</v>
      </c>
      <c r="AI57" s="10">
        <f t="shared" si="27"/>
        <v>69</v>
      </c>
      <c r="AJ57" s="10">
        <f t="shared" si="28"/>
        <v>61</v>
      </c>
      <c r="AK57" s="10">
        <f t="shared" si="29"/>
        <v>58</v>
      </c>
    </row>
    <row r="58" spans="1:37" x14ac:dyDescent="0.25">
      <c r="A58" s="10">
        <v>56</v>
      </c>
      <c r="B58" s="1" t="s">
        <v>55</v>
      </c>
      <c r="C58" s="1" t="s">
        <v>56</v>
      </c>
      <c r="D58" s="1" t="s">
        <v>174</v>
      </c>
      <c r="E58" s="20">
        <v>6620</v>
      </c>
      <c r="F58" s="2">
        <v>0.45661154697618</v>
      </c>
      <c r="G58" s="5">
        <v>-3.8745616954380002E-2</v>
      </c>
      <c r="H58" s="15">
        <v>-39</v>
      </c>
      <c r="I58" s="9">
        <v>0.55364844301603033</v>
      </c>
      <c r="J58" s="9">
        <v>1.4596533288334747E-2</v>
      </c>
      <c r="K58" s="9">
        <v>7.330195102015857E-3</v>
      </c>
      <c r="L58" s="9">
        <v>4.2957452762570139E-2</v>
      </c>
      <c r="M58" s="9">
        <v>1.6354558989342943E-2</v>
      </c>
      <c r="N58" s="9">
        <v>0.10580666151796944</v>
      </c>
      <c r="O58" s="10">
        <v>72</v>
      </c>
      <c r="P58" s="11">
        <v>3.4175442235892999</v>
      </c>
      <c r="Q58" s="10">
        <v>3</v>
      </c>
      <c r="R58" s="11">
        <v>0.47053145107388</v>
      </c>
      <c r="S58" s="10">
        <v>4</v>
      </c>
      <c r="T58" s="11">
        <v>0.24764813214414999</v>
      </c>
      <c r="U58" s="10">
        <v>0</v>
      </c>
      <c r="V58" s="11">
        <v>9.9059252857659999E-2</v>
      </c>
      <c r="W58" s="13">
        <f t="shared" si="15"/>
        <v>56</v>
      </c>
      <c r="X58" s="10">
        <f t="shared" si="16"/>
        <v>21</v>
      </c>
      <c r="Y58" s="10">
        <f t="shared" si="17"/>
        <v>27</v>
      </c>
      <c r="Z58" s="10">
        <f t="shared" si="18"/>
        <v>38</v>
      </c>
      <c r="AA58" s="10">
        <f t="shared" si="19"/>
        <v>10</v>
      </c>
      <c r="AB58" s="10">
        <f t="shared" si="20"/>
        <v>77</v>
      </c>
      <c r="AC58" s="10">
        <f t="shared" si="21"/>
        <v>4</v>
      </c>
      <c r="AD58" s="10">
        <f t="shared" si="22"/>
        <v>68</v>
      </c>
      <c r="AE58" s="10">
        <f t="shared" si="23"/>
        <v>69</v>
      </c>
      <c r="AF58" s="10">
        <f t="shared" si="24"/>
        <v>11</v>
      </c>
      <c r="AG58" s="10">
        <f t="shared" si="25"/>
        <v>44</v>
      </c>
      <c r="AH58" s="10">
        <f t="shared" si="26"/>
        <v>15</v>
      </c>
      <c r="AI58" s="10">
        <f t="shared" si="27"/>
        <v>22</v>
      </c>
      <c r="AJ58" s="10">
        <f t="shared" si="28"/>
        <v>1</v>
      </c>
      <c r="AK58" s="10">
        <f t="shared" si="29"/>
        <v>45</v>
      </c>
    </row>
    <row r="59" spans="1:37" x14ac:dyDescent="0.25">
      <c r="A59" s="10">
        <v>57</v>
      </c>
      <c r="B59" s="1" t="s">
        <v>118</v>
      </c>
      <c r="C59" s="1" t="s">
        <v>119</v>
      </c>
      <c r="D59" s="1" t="s">
        <v>176</v>
      </c>
      <c r="E59" s="20">
        <v>14000</v>
      </c>
      <c r="F59" s="2">
        <v>0.44933659591512998</v>
      </c>
      <c r="G59" s="5">
        <v>2.4908421713149997E-2</v>
      </c>
      <c r="H59" s="15">
        <v>2</v>
      </c>
      <c r="I59" s="9">
        <v>0.36060071723480841</v>
      </c>
      <c r="J59" s="9">
        <v>3.8925695585137576E-3</v>
      </c>
      <c r="K59" s="9">
        <v>0</v>
      </c>
      <c r="L59" s="9">
        <v>0.37827548734673871</v>
      </c>
      <c r="M59" s="9">
        <v>0</v>
      </c>
      <c r="N59" s="9">
        <v>0</v>
      </c>
      <c r="O59" s="10">
        <v>14</v>
      </c>
      <c r="P59" s="11">
        <v>1.0082729423971</v>
      </c>
      <c r="Q59" s="10">
        <v>2</v>
      </c>
      <c r="R59" s="11">
        <v>0.20165458847942</v>
      </c>
      <c r="S59" s="10">
        <v>8</v>
      </c>
      <c r="T59" s="11">
        <v>0.72595651852591003</v>
      </c>
      <c r="U59" s="10">
        <v>0</v>
      </c>
      <c r="V59" s="11">
        <v>4.0330917695883997E-2</v>
      </c>
      <c r="W59" s="13">
        <f t="shared" si="15"/>
        <v>57</v>
      </c>
      <c r="X59" s="10">
        <f t="shared" si="16"/>
        <v>53</v>
      </c>
      <c r="Y59" s="10">
        <f t="shared" si="17"/>
        <v>46</v>
      </c>
      <c r="Z59" s="10">
        <f t="shared" si="18"/>
        <v>56</v>
      </c>
      <c r="AA59" s="10">
        <f t="shared" si="19"/>
        <v>58</v>
      </c>
      <c r="AB59" s="10">
        <f t="shared" si="20"/>
        <v>1</v>
      </c>
      <c r="AC59" s="10">
        <f t="shared" si="21"/>
        <v>17</v>
      </c>
      <c r="AD59" s="10">
        <f t="shared" si="22"/>
        <v>6</v>
      </c>
      <c r="AE59" s="10">
        <f t="shared" si="23"/>
        <v>5</v>
      </c>
      <c r="AF59" s="10">
        <f t="shared" si="24"/>
        <v>8</v>
      </c>
      <c r="AG59" s="10">
        <f t="shared" si="25"/>
        <v>14</v>
      </c>
      <c r="AH59" s="10">
        <f t="shared" si="26"/>
        <v>33</v>
      </c>
      <c r="AI59" s="10">
        <f t="shared" si="27"/>
        <v>70</v>
      </c>
      <c r="AJ59" s="10">
        <f t="shared" si="28"/>
        <v>1</v>
      </c>
      <c r="AK59" s="10">
        <f t="shared" si="29"/>
        <v>28</v>
      </c>
    </row>
    <row r="60" spans="1:37" x14ac:dyDescent="0.25">
      <c r="A60" s="10">
        <v>58</v>
      </c>
      <c r="B60" s="1" t="s">
        <v>114</v>
      </c>
      <c r="C60" s="1" t="s">
        <v>115</v>
      </c>
      <c r="D60" s="1" t="s">
        <v>176</v>
      </c>
      <c r="E60" s="20">
        <v>23479.360000000001</v>
      </c>
      <c r="F60" s="2">
        <v>0.44755432190906003</v>
      </c>
      <c r="G60" s="5">
        <v>9.4779918669500307E-3</v>
      </c>
      <c r="H60" s="15">
        <v>-25</v>
      </c>
      <c r="I60" s="9">
        <v>0.75363655410456709</v>
      </c>
      <c r="J60" s="9">
        <v>1.0607523542602847E-2</v>
      </c>
      <c r="K60" s="9">
        <v>7.7173461097512395E-4</v>
      </c>
      <c r="L60" s="9">
        <v>0.77689428140477967</v>
      </c>
      <c r="M60" s="9">
        <v>2.0582576125286835E-2</v>
      </c>
      <c r="N60" s="9">
        <v>0</v>
      </c>
      <c r="O60" s="10">
        <v>89</v>
      </c>
      <c r="P60" s="11">
        <v>1.9214104531753999</v>
      </c>
      <c r="Q60" s="10">
        <v>30</v>
      </c>
      <c r="R60" s="11">
        <v>0.93356666086485995</v>
      </c>
      <c r="S60" s="10">
        <v>1</v>
      </c>
      <c r="T60" s="11">
        <v>0.14112054175864</v>
      </c>
      <c r="U60" s="10">
        <v>8</v>
      </c>
      <c r="V60" s="11">
        <v>0.31480736238466001</v>
      </c>
      <c r="W60" s="13">
        <f t="shared" si="15"/>
        <v>58</v>
      </c>
      <c r="X60" s="10">
        <f t="shared" si="16"/>
        <v>8</v>
      </c>
      <c r="Y60" s="10">
        <f t="shared" si="17"/>
        <v>38</v>
      </c>
      <c r="Z60" s="10">
        <f t="shared" si="18"/>
        <v>53</v>
      </c>
      <c r="AA60" s="10">
        <f t="shared" si="19"/>
        <v>78</v>
      </c>
      <c r="AB60" s="10">
        <f t="shared" si="20"/>
        <v>80</v>
      </c>
      <c r="AC60" s="10">
        <f t="shared" si="21"/>
        <v>17</v>
      </c>
      <c r="AD60" s="10">
        <f t="shared" si="22"/>
        <v>77</v>
      </c>
      <c r="AE60" s="10">
        <f t="shared" si="23"/>
        <v>32</v>
      </c>
      <c r="AF60" s="10">
        <f t="shared" si="24"/>
        <v>80</v>
      </c>
      <c r="AG60" s="10">
        <f t="shared" si="25"/>
        <v>67</v>
      </c>
      <c r="AH60" s="10">
        <f t="shared" si="26"/>
        <v>3</v>
      </c>
      <c r="AI60" s="10">
        <f t="shared" si="27"/>
        <v>7</v>
      </c>
      <c r="AJ60" s="10">
        <f t="shared" si="28"/>
        <v>71</v>
      </c>
      <c r="AK60" s="10">
        <f t="shared" si="29"/>
        <v>70</v>
      </c>
    </row>
    <row r="61" spans="1:37" x14ac:dyDescent="0.25">
      <c r="A61" s="10">
        <v>59</v>
      </c>
      <c r="B61" s="1" t="s">
        <v>100</v>
      </c>
      <c r="C61" s="1" t="s">
        <v>101</v>
      </c>
      <c r="D61" s="1" t="s">
        <v>174</v>
      </c>
      <c r="E61" s="20">
        <v>113341.11</v>
      </c>
      <c r="F61" s="2">
        <v>0.44749556076788999</v>
      </c>
      <c r="G61" s="5">
        <v>-6.302926742026993E-2</v>
      </c>
      <c r="H61" s="15">
        <v>-37</v>
      </c>
      <c r="I61" s="9">
        <v>0.16382118364795825</v>
      </c>
      <c r="J61" s="2">
        <v>2.7049704056949938E-3</v>
      </c>
      <c r="K61" s="2">
        <v>0</v>
      </c>
      <c r="L61" s="2">
        <v>0.1049250579804212</v>
      </c>
      <c r="M61" s="2">
        <v>0</v>
      </c>
      <c r="N61" s="2">
        <v>0</v>
      </c>
      <c r="O61" s="1">
        <v>76</v>
      </c>
      <c r="P61" s="3">
        <v>2.7367524420487999</v>
      </c>
      <c r="Q61" s="1">
        <v>7</v>
      </c>
      <c r="R61" s="3">
        <v>0.31035336971687999</v>
      </c>
      <c r="S61" s="1">
        <v>6</v>
      </c>
      <c r="T61" s="3">
        <v>0.25392548431381001</v>
      </c>
      <c r="U61" s="1">
        <v>0</v>
      </c>
      <c r="V61" s="3">
        <v>0</v>
      </c>
      <c r="W61" s="10">
        <f t="shared" si="15"/>
        <v>59</v>
      </c>
      <c r="X61" s="10">
        <f t="shared" si="16"/>
        <v>84</v>
      </c>
      <c r="Y61" s="10">
        <f t="shared" si="17"/>
        <v>50</v>
      </c>
      <c r="Z61" s="10">
        <f t="shared" si="18"/>
        <v>56</v>
      </c>
      <c r="AA61" s="10">
        <f t="shared" si="19"/>
        <v>25</v>
      </c>
      <c r="AB61" s="10">
        <f t="shared" si="20"/>
        <v>1</v>
      </c>
      <c r="AC61" s="10">
        <f t="shared" si="21"/>
        <v>17</v>
      </c>
      <c r="AD61" s="10">
        <f t="shared" si="22"/>
        <v>72</v>
      </c>
      <c r="AE61" s="10">
        <f t="shared" si="23"/>
        <v>56</v>
      </c>
      <c r="AF61" s="10">
        <f t="shared" si="24"/>
        <v>35</v>
      </c>
      <c r="AG61" s="10">
        <f t="shared" si="25"/>
        <v>27</v>
      </c>
      <c r="AH61" s="10">
        <f t="shared" si="26"/>
        <v>26</v>
      </c>
      <c r="AI61" s="10">
        <f t="shared" si="27"/>
        <v>24</v>
      </c>
      <c r="AJ61" s="10">
        <f t="shared" si="28"/>
        <v>1</v>
      </c>
      <c r="AK61" s="10">
        <f t="shared" si="29"/>
        <v>1</v>
      </c>
    </row>
    <row r="62" spans="1:37" x14ac:dyDescent="0.25">
      <c r="A62" s="10">
        <v>60</v>
      </c>
      <c r="B62" s="1" t="s">
        <v>156</v>
      </c>
      <c r="C62" s="1" t="s">
        <v>157</v>
      </c>
      <c r="D62" s="1" t="s">
        <v>174</v>
      </c>
      <c r="E62" s="20">
        <v>6672</v>
      </c>
      <c r="F62" s="2">
        <v>0.44600303216182002</v>
      </c>
      <c r="G62" s="5">
        <v>-3.6791699425000046E-3</v>
      </c>
      <c r="H62" s="15">
        <v>-3</v>
      </c>
      <c r="I62" s="9">
        <v>0.81482370089707712</v>
      </c>
      <c r="J62" s="9">
        <v>0</v>
      </c>
      <c r="K62" s="9">
        <v>5.0111842736518903E-3</v>
      </c>
      <c r="L62" s="9">
        <v>0.55819982668873536</v>
      </c>
      <c r="M62" s="9">
        <v>0</v>
      </c>
      <c r="N62" s="9">
        <v>0</v>
      </c>
      <c r="O62" s="10">
        <v>17</v>
      </c>
      <c r="P62" s="11">
        <v>0.76286966371292997</v>
      </c>
      <c r="Q62" s="10">
        <v>6</v>
      </c>
      <c r="R62" s="11">
        <v>0.35209369094442999</v>
      </c>
      <c r="S62" s="10">
        <v>23</v>
      </c>
      <c r="T62" s="11">
        <v>0.88023422736107004</v>
      </c>
      <c r="U62" s="10">
        <v>6</v>
      </c>
      <c r="V62" s="11">
        <v>0.17604684547221</v>
      </c>
      <c r="W62" s="13">
        <f t="shared" si="15"/>
        <v>60</v>
      </c>
      <c r="X62" s="10">
        <f t="shared" si="16"/>
        <v>5</v>
      </c>
      <c r="Y62" s="10">
        <f t="shared" si="17"/>
        <v>63</v>
      </c>
      <c r="Z62" s="10">
        <f t="shared" si="18"/>
        <v>44</v>
      </c>
      <c r="AA62" s="10">
        <f t="shared" si="19"/>
        <v>66</v>
      </c>
      <c r="AB62" s="10">
        <f t="shared" si="20"/>
        <v>1</v>
      </c>
      <c r="AC62" s="10">
        <f t="shared" si="21"/>
        <v>17</v>
      </c>
      <c r="AD62" s="10">
        <f t="shared" si="22"/>
        <v>7</v>
      </c>
      <c r="AE62" s="10">
        <f t="shared" si="23"/>
        <v>2</v>
      </c>
      <c r="AF62" s="10">
        <f t="shared" si="24"/>
        <v>27</v>
      </c>
      <c r="AG62" s="10">
        <f t="shared" si="25"/>
        <v>32</v>
      </c>
      <c r="AH62" s="10">
        <f t="shared" si="26"/>
        <v>81</v>
      </c>
      <c r="AI62" s="10">
        <f t="shared" si="27"/>
        <v>76</v>
      </c>
      <c r="AJ62" s="10">
        <f t="shared" si="28"/>
        <v>66</v>
      </c>
      <c r="AK62" s="10">
        <f t="shared" si="29"/>
        <v>61</v>
      </c>
    </row>
    <row r="63" spans="1:37" x14ac:dyDescent="0.25">
      <c r="A63" s="10">
        <v>61</v>
      </c>
      <c r="B63" s="1" t="s">
        <v>104</v>
      </c>
      <c r="C63" s="1" t="s">
        <v>105</v>
      </c>
      <c r="D63" s="1" t="s">
        <v>175</v>
      </c>
      <c r="E63" s="20">
        <v>20000</v>
      </c>
      <c r="F63" s="2">
        <v>0.44138194561311</v>
      </c>
      <c r="G63" s="5">
        <v>-0.11619554121021997</v>
      </c>
      <c r="H63" s="15">
        <v>-32</v>
      </c>
      <c r="I63" s="9">
        <v>0.97753294549775049</v>
      </c>
      <c r="J63" s="9">
        <v>0</v>
      </c>
      <c r="K63" s="9">
        <v>0</v>
      </c>
      <c r="L63" s="9">
        <v>0.92784880439724793</v>
      </c>
      <c r="M63" s="9">
        <v>0</v>
      </c>
      <c r="N63" s="9">
        <v>0</v>
      </c>
      <c r="O63" s="10">
        <v>8</v>
      </c>
      <c r="P63" s="11">
        <v>1.0628024132994001</v>
      </c>
      <c r="Q63" s="10">
        <v>0</v>
      </c>
      <c r="R63" s="11">
        <v>9.6618401209040999E-2</v>
      </c>
      <c r="S63" s="10">
        <v>4</v>
      </c>
      <c r="T63" s="11">
        <v>0.38647360483616</v>
      </c>
      <c r="U63" s="10">
        <v>2</v>
      </c>
      <c r="V63" s="11">
        <v>0.19323680241808</v>
      </c>
      <c r="W63" s="13">
        <f t="shared" si="15"/>
        <v>61</v>
      </c>
      <c r="X63" s="10">
        <f t="shared" si="16"/>
        <v>1</v>
      </c>
      <c r="Y63" s="10">
        <f t="shared" si="17"/>
        <v>63</v>
      </c>
      <c r="Z63" s="10">
        <f t="shared" si="18"/>
        <v>56</v>
      </c>
      <c r="AA63" s="10">
        <f t="shared" si="19"/>
        <v>86</v>
      </c>
      <c r="AB63" s="10">
        <f t="shared" si="20"/>
        <v>1</v>
      </c>
      <c r="AC63" s="10">
        <f t="shared" si="21"/>
        <v>17</v>
      </c>
      <c r="AD63" s="10">
        <f t="shared" si="22"/>
        <v>1</v>
      </c>
      <c r="AE63" s="10">
        <f t="shared" si="23"/>
        <v>6</v>
      </c>
      <c r="AF63" s="10">
        <f t="shared" si="24"/>
        <v>1</v>
      </c>
      <c r="AG63" s="10">
        <f t="shared" si="25"/>
        <v>4</v>
      </c>
      <c r="AH63" s="10">
        <f t="shared" si="26"/>
        <v>15</v>
      </c>
      <c r="AI63" s="10">
        <f t="shared" si="27"/>
        <v>39</v>
      </c>
      <c r="AJ63" s="10">
        <f t="shared" si="28"/>
        <v>40</v>
      </c>
      <c r="AK63" s="10">
        <f t="shared" si="29"/>
        <v>63</v>
      </c>
    </row>
    <row r="64" spans="1:37" x14ac:dyDescent="0.25">
      <c r="A64" s="10">
        <v>62</v>
      </c>
      <c r="B64" s="1" t="s">
        <v>47</v>
      </c>
      <c r="C64" s="1" t="s">
        <v>48</v>
      </c>
      <c r="D64" s="1" t="s">
        <v>176</v>
      </c>
      <c r="E64" s="20">
        <v>20640</v>
      </c>
      <c r="F64" s="2">
        <v>0.44057653769858002</v>
      </c>
      <c r="G64" s="5">
        <v>-7.6054141189559998E-2</v>
      </c>
      <c r="H64" s="15">
        <v>-21</v>
      </c>
      <c r="I64" s="9">
        <v>0.2581449436534376</v>
      </c>
      <c r="J64" s="9">
        <v>8.5645090476148961E-2</v>
      </c>
      <c r="K64" s="9">
        <v>0</v>
      </c>
      <c r="L64" s="9">
        <v>0.54596628593069552</v>
      </c>
      <c r="M64" s="9">
        <v>7.5039244470011715E-2</v>
      </c>
      <c r="N64" s="9">
        <v>0</v>
      </c>
      <c r="O64" s="10">
        <v>37</v>
      </c>
      <c r="P64" s="11">
        <v>2.2544820152048</v>
      </c>
      <c r="Q64" s="10">
        <v>27</v>
      </c>
      <c r="R64" s="11">
        <v>1.6048855023491999</v>
      </c>
      <c r="S64" s="10">
        <v>10</v>
      </c>
      <c r="T64" s="11">
        <v>0.42032715537717003</v>
      </c>
      <c r="U64" s="10">
        <v>5</v>
      </c>
      <c r="V64" s="11">
        <v>0.19105779789871</v>
      </c>
      <c r="W64" s="13">
        <f t="shared" si="15"/>
        <v>62</v>
      </c>
      <c r="X64" s="10">
        <f t="shared" si="16"/>
        <v>71</v>
      </c>
      <c r="Y64" s="10">
        <f t="shared" si="17"/>
        <v>1</v>
      </c>
      <c r="Z64" s="10">
        <f t="shared" si="18"/>
        <v>56</v>
      </c>
      <c r="AA64" s="10">
        <f t="shared" si="19"/>
        <v>65</v>
      </c>
      <c r="AB64" s="10">
        <f t="shared" si="20"/>
        <v>85</v>
      </c>
      <c r="AC64" s="10">
        <f t="shared" si="21"/>
        <v>17</v>
      </c>
      <c r="AD64" s="10">
        <f t="shared" si="22"/>
        <v>29</v>
      </c>
      <c r="AE64" s="10">
        <f t="shared" si="23"/>
        <v>43</v>
      </c>
      <c r="AF64" s="10">
        <f t="shared" si="24"/>
        <v>79</v>
      </c>
      <c r="AG64" s="10">
        <f t="shared" si="25"/>
        <v>81</v>
      </c>
      <c r="AH64" s="10">
        <f t="shared" si="26"/>
        <v>48</v>
      </c>
      <c r="AI64" s="10">
        <f t="shared" si="27"/>
        <v>44</v>
      </c>
      <c r="AJ64" s="10">
        <f t="shared" si="28"/>
        <v>61</v>
      </c>
      <c r="AK64" s="10">
        <f t="shared" si="29"/>
        <v>62</v>
      </c>
    </row>
    <row r="65" spans="1:37" x14ac:dyDescent="0.25">
      <c r="A65" s="10">
        <v>63</v>
      </c>
      <c r="B65" s="1" t="s">
        <v>3</v>
      </c>
      <c r="C65" s="1" t="s">
        <v>4</v>
      </c>
      <c r="D65" s="1" t="s">
        <v>174</v>
      </c>
      <c r="E65" s="20">
        <v>29173</v>
      </c>
      <c r="F65" s="2">
        <v>0.43994648872542003</v>
      </c>
      <c r="G65" s="5">
        <v>-3.963225290257999E-2</v>
      </c>
      <c r="H65" s="15">
        <v>-15</v>
      </c>
      <c r="I65" s="9">
        <v>0.39381612438555397</v>
      </c>
      <c r="J65" s="9">
        <v>2.0790238891047384E-2</v>
      </c>
      <c r="K65" s="9">
        <v>0</v>
      </c>
      <c r="L65" s="9">
        <v>8.7119618369793997E-2</v>
      </c>
      <c r="M65" s="9">
        <v>5.3371854035463174E-3</v>
      </c>
      <c r="N65" s="9">
        <v>0</v>
      </c>
      <c r="O65" s="10">
        <v>49</v>
      </c>
      <c r="P65" s="11">
        <v>1.6232276824409</v>
      </c>
      <c r="Q65" s="10">
        <v>24</v>
      </c>
      <c r="R65" s="11">
        <v>0.62941481564037005</v>
      </c>
      <c r="S65" s="10">
        <v>10</v>
      </c>
      <c r="T65" s="11">
        <v>0.48034288562027999</v>
      </c>
      <c r="U65" s="10">
        <v>5</v>
      </c>
      <c r="V65" s="11">
        <v>0.11594483446007001</v>
      </c>
      <c r="W65" s="13">
        <f t="shared" si="15"/>
        <v>63</v>
      </c>
      <c r="X65" s="10">
        <f t="shared" si="16"/>
        <v>39</v>
      </c>
      <c r="Y65" s="10">
        <f t="shared" si="17"/>
        <v>20</v>
      </c>
      <c r="Z65" s="10">
        <f t="shared" si="18"/>
        <v>56</v>
      </c>
      <c r="AA65" s="10">
        <f t="shared" si="19"/>
        <v>23</v>
      </c>
      <c r="AB65" s="10">
        <f t="shared" si="20"/>
        <v>67</v>
      </c>
      <c r="AC65" s="10">
        <f t="shared" si="21"/>
        <v>17</v>
      </c>
      <c r="AD65" s="10">
        <f t="shared" si="22"/>
        <v>43</v>
      </c>
      <c r="AE65" s="10">
        <f t="shared" si="23"/>
        <v>21</v>
      </c>
      <c r="AF65" s="10">
        <f t="shared" si="24"/>
        <v>76</v>
      </c>
      <c r="AG65" s="10">
        <f t="shared" si="25"/>
        <v>52</v>
      </c>
      <c r="AH65" s="10">
        <f t="shared" si="26"/>
        <v>48</v>
      </c>
      <c r="AI65" s="10">
        <f t="shared" si="27"/>
        <v>50</v>
      </c>
      <c r="AJ65" s="10">
        <f t="shared" si="28"/>
        <v>61</v>
      </c>
      <c r="AK65" s="10">
        <f t="shared" si="29"/>
        <v>48</v>
      </c>
    </row>
    <row r="66" spans="1:37" x14ac:dyDescent="0.25">
      <c r="A66" s="10">
        <v>64</v>
      </c>
      <c r="B66" s="1" t="s">
        <v>94</v>
      </c>
      <c r="C66" s="1" t="s">
        <v>95</v>
      </c>
      <c r="D66" s="1" t="s">
        <v>174</v>
      </c>
      <c r="E66" s="20">
        <v>15600</v>
      </c>
      <c r="F66" s="2">
        <v>0.43657153181327002</v>
      </c>
      <c r="G66" s="5">
        <v>-0.10334762662498997</v>
      </c>
      <c r="H66" s="15">
        <v>-24</v>
      </c>
      <c r="I66" s="9">
        <v>0.19619548775065063</v>
      </c>
      <c r="J66" s="9">
        <v>6.2899731059580424E-2</v>
      </c>
      <c r="K66" s="9">
        <v>0</v>
      </c>
      <c r="L66" s="9">
        <v>0.19771379996472332</v>
      </c>
      <c r="M66" s="9">
        <v>4.0600033860890734E-3</v>
      </c>
      <c r="N66" s="9">
        <v>0</v>
      </c>
      <c r="O66" s="10">
        <v>77</v>
      </c>
      <c r="P66" s="11">
        <v>3.4305525794715002</v>
      </c>
      <c r="Q66" s="10">
        <v>3</v>
      </c>
      <c r="R66" s="11">
        <v>0.49898946610494999</v>
      </c>
      <c r="S66" s="10">
        <v>12</v>
      </c>
      <c r="T66" s="11">
        <v>0.62373683263117996</v>
      </c>
      <c r="U66" s="10">
        <v>6</v>
      </c>
      <c r="V66" s="11">
        <v>0.34305525794715003</v>
      </c>
      <c r="W66" s="13">
        <f t="shared" si="15"/>
        <v>64</v>
      </c>
      <c r="X66" s="10">
        <f t="shared" si="16"/>
        <v>81</v>
      </c>
      <c r="Y66" s="10">
        <f t="shared" si="17"/>
        <v>4</v>
      </c>
      <c r="Z66" s="10">
        <f t="shared" si="18"/>
        <v>56</v>
      </c>
      <c r="AA66" s="10">
        <f t="shared" si="19"/>
        <v>46</v>
      </c>
      <c r="AB66" s="10">
        <f t="shared" si="20"/>
        <v>63</v>
      </c>
      <c r="AC66" s="10">
        <f t="shared" si="21"/>
        <v>17</v>
      </c>
      <c r="AD66" s="10">
        <f t="shared" si="22"/>
        <v>73</v>
      </c>
      <c r="AE66" s="10">
        <f t="shared" si="23"/>
        <v>70</v>
      </c>
      <c r="AF66" s="10">
        <f t="shared" si="24"/>
        <v>11</v>
      </c>
      <c r="AG66" s="10">
        <f t="shared" si="25"/>
        <v>46</v>
      </c>
      <c r="AH66" s="10">
        <f t="shared" si="26"/>
        <v>56</v>
      </c>
      <c r="AI66" s="10">
        <f t="shared" si="27"/>
        <v>63</v>
      </c>
      <c r="AJ66" s="10">
        <f t="shared" si="28"/>
        <v>66</v>
      </c>
      <c r="AK66" s="10">
        <f t="shared" si="29"/>
        <v>73</v>
      </c>
    </row>
    <row r="67" spans="1:37" x14ac:dyDescent="0.25">
      <c r="A67" s="10">
        <v>65</v>
      </c>
      <c r="B67" s="1" t="s">
        <v>132</v>
      </c>
      <c r="C67" s="1" t="s">
        <v>133</v>
      </c>
      <c r="D67" s="1" t="s">
        <v>174</v>
      </c>
      <c r="E67" s="20">
        <v>14496.48</v>
      </c>
      <c r="F67" s="2">
        <v>0.42479404061234999</v>
      </c>
      <c r="G67" s="5" t="s">
        <v>173</v>
      </c>
      <c r="H67" s="15" t="s">
        <v>173</v>
      </c>
      <c r="I67" s="9">
        <v>0.3818392638178531</v>
      </c>
      <c r="J67" s="9">
        <v>0</v>
      </c>
      <c r="K67" s="9">
        <v>7.3121675898856079E-3</v>
      </c>
      <c r="L67" s="9">
        <v>0.77612551870421242</v>
      </c>
      <c r="M67" s="9">
        <v>0</v>
      </c>
      <c r="N67" s="9">
        <v>0</v>
      </c>
      <c r="O67" s="10">
        <v>33</v>
      </c>
      <c r="P67" s="11">
        <v>1.8750062704557</v>
      </c>
      <c r="Q67" s="10">
        <v>32</v>
      </c>
      <c r="R67" s="11">
        <v>1.8181878986236999</v>
      </c>
      <c r="S67" s="10">
        <v>9</v>
      </c>
      <c r="T67" s="11">
        <v>0.51136534648792997</v>
      </c>
      <c r="U67" s="10">
        <v>8</v>
      </c>
      <c r="V67" s="11">
        <v>0.45454697465594002</v>
      </c>
      <c r="W67" s="13">
        <f t="shared" ref="W67:W88" si="30">RANK(F67,F$3:F$88,0)</f>
        <v>65</v>
      </c>
      <c r="X67" s="10">
        <f t="shared" ref="X67:X88" si="31">RANK(I67,I$3:I$88,0)</f>
        <v>48</v>
      </c>
      <c r="Y67" s="10">
        <f t="shared" ref="Y67:Y88" si="32">RANK(J67,J$3:J$88,0)</f>
        <v>63</v>
      </c>
      <c r="Z67" s="10">
        <f t="shared" ref="Z67:Z88" si="33">RANK(K67,K$3:K$88,0)</f>
        <v>39</v>
      </c>
      <c r="AA67" s="10">
        <f t="shared" ref="AA67:AA88" si="34">RANK(L67,L$3:L$88,1)</f>
        <v>77</v>
      </c>
      <c r="AB67" s="10">
        <f t="shared" ref="AB67:AB88" si="35">RANK(M67,M$3:M$88,1)</f>
        <v>1</v>
      </c>
      <c r="AC67" s="10">
        <f t="shared" ref="AC67:AC88" si="36">RANK(N67,N$3:N$88,0)</f>
        <v>17</v>
      </c>
      <c r="AD67" s="10">
        <f t="shared" ref="AD67:AD88" si="37">RANK(O67,O$3:O$88,1)</f>
        <v>22</v>
      </c>
      <c r="AE67" s="10">
        <f t="shared" ref="AE67:AE88" si="38">RANK(P67,P$3:P$88,1)</f>
        <v>29</v>
      </c>
      <c r="AF67" s="10">
        <f t="shared" ref="AF67:AF88" si="39">RANK(Q67,Q$3:Q$88,1)</f>
        <v>82</v>
      </c>
      <c r="AG67" s="10">
        <f t="shared" ref="AG67:AG88" si="40">RANK(R67,R$3:R$88,1)</f>
        <v>84</v>
      </c>
      <c r="AH67" s="10">
        <f t="shared" ref="AH67:AH88" si="41">RANK(S67,S$3:S$88,1)</f>
        <v>41</v>
      </c>
      <c r="AI67" s="10">
        <f t="shared" ref="AI67:AI88" si="42">RANK(T67,T$3:T$88,1)</f>
        <v>53</v>
      </c>
      <c r="AJ67" s="10">
        <f t="shared" ref="AJ67:AJ88" si="43">RANK(U67,U$3:U$88,1)</f>
        <v>71</v>
      </c>
      <c r="AK67" s="10">
        <f t="shared" ref="AK67:AK88" si="44">RANK(V67,V$3:V$88,1)</f>
        <v>77</v>
      </c>
    </row>
    <row r="68" spans="1:37" x14ac:dyDescent="0.25">
      <c r="A68" s="10">
        <v>66</v>
      </c>
      <c r="B68" s="1" t="s">
        <v>134</v>
      </c>
      <c r="C68" s="1" t="s">
        <v>135</v>
      </c>
      <c r="D68" s="1" t="s">
        <v>175</v>
      </c>
      <c r="E68" s="20" t="s">
        <v>173</v>
      </c>
      <c r="F68" s="2">
        <v>0.41292749157587999</v>
      </c>
      <c r="G68" s="5" t="s">
        <v>173</v>
      </c>
      <c r="H68" s="15" t="s">
        <v>173</v>
      </c>
      <c r="I68" s="9">
        <v>0.70922304790356538</v>
      </c>
      <c r="J68" s="9">
        <v>8.2439611243407748E-3</v>
      </c>
      <c r="K68" s="9">
        <v>0</v>
      </c>
      <c r="L68" s="9">
        <v>5.0647889140350913E-2</v>
      </c>
      <c r="M68" s="9">
        <v>1.017183254412014E-2</v>
      </c>
      <c r="N68" s="9">
        <v>0</v>
      </c>
      <c r="O68" s="10">
        <v>24</v>
      </c>
      <c r="P68" s="11">
        <v>2.6985483948781002</v>
      </c>
      <c r="Q68" s="10">
        <v>10</v>
      </c>
      <c r="R68" s="11">
        <v>1.1243951645325001</v>
      </c>
      <c r="S68" s="10">
        <v>16</v>
      </c>
      <c r="T68" s="11">
        <v>1.7990322632519999</v>
      </c>
      <c r="U68" s="10">
        <v>1</v>
      </c>
      <c r="V68" s="11">
        <v>0.11243951645325</v>
      </c>
      <c r="W68" s="13">
        <f t="shared" si="30"/>
        <v>66</v>
      </c>
      <c r="X68" s="10">
        <f t="shared" si="31"/>
        <v>9</v>
      </c>
      <c r="Y68" s="10">
        <f t="shared" si="32"/>
        <v>41</v>
      </c>
      <c r="Z68" s="10">
        <f t="shared" si="33"/>
        <v>56</v>
      </c>
      <c r="AA68" s="10">
        <f t="shared" si="34"/>
        <v>12</v>
      </c>
      <c r="AB68" s="10">
        <f t="shared" si="35"/>
        <v>75</v>
      </c>
      <c r="AC68" s="10">
        <f t="shared" si="36"/>
        <v>17</v>
      </c>
      <c r="AD68" s="10">
        <f t="shared" si="37"/>
        <v>13</v>
      </c>
      <c r="AE68" s="10">
        <f t="shared" si="38"/>
        <v>53</v>
      </c>
      <c r="AF68" s="10">
        <f t="shared" si="39"/>
        <v>47</v>
      </c>
      <c r="AG68" s="10">
        <f t="shared" si="40"/>
        <v>75</v>
      </c>
      <c r="AH68" s="10">
        <f t="shared" si="41"/>
        <v>68</v>
      </c>
      <c r="AI68" s="10">
        <f t="shared" si="42"/>
        <v>84</v>
      </c>
      <c r="AJ68" s="10">
        <f t="shared" si="43"/>
        <v>28</v>
      </c>
      <c r="AK68" s="10">
        <f t="shared" si="44"/>
        <v>47</v>
      </c>
    </row>
    <row r="69" spans="1:37" x14ac:dyDescent="0.25">
      <c r="A69" s="10">
        <v>67</v>
      </c>
      <c r="B69" s="1" t="s">
        <v>81</v>
      </c>
      <c r="C69" s="1" t="s">
        <v>196</v>
      </c>
      <c r="D69" s="1" t="s">
        <v>174</v>
      </c>
      <c r="E69" s="20" t="s">
        <v>173</v>
      </c>
      <c r="F69" s="2">
        <v>0.41157697838938001</v>
      </c>
      <c r="G69" s="5">
        <v>8.5525424585810028E-2</v>
      </c>
      <c r="H69" s="15">
        <v>11</v>
      </c>
      <c r="I69" s="9">
        <v>0.43765588868366323</v>
      </c>
      <c r="J69" s="9">
        <v>0</v>
      </c>
      <c r="K69" s="9">
        <v>9.7744925676042874E-3</v>
      </c>
      <c r="L69" s="9">
        <v>0.16608996643597965</v>
      </c>
      <c r="M69" s="9">
        <v>0</v>
      </c>
      <c r="N69" s="9">
        <v>0</v>
      </c>
      <c r="O69" s="10">
        <v>116</v>
      </c>
      <c r="P69" s="11">
        <v>4.8212819206033997</v>
      </c>
      <c r="Q69" s="10">
        <v>48</v>
      </c>
      <c r="R69" s="11">
        <v>1.9734780918532</v>
      </c>
      <c r="S69" s="10">
        <v>41</v>
      </c>
      <c r="T69" s="11">
        <v>1.6487285324343</v>
      </c>
      <c r="U69" s="10">
        <v>11</v>
      </c>
      <c r="V69" s="11">
        <v>0.39969176543862001</v>
      </c>
      <c r="W69" s="13">
        <f t="shared" si="30"/>
        <v>67</v>
      </c>
      <c r="X69" s="10">
        <f t="shared" si="31"/>
        <v>35</v>
      </c>
      <c r="Y69" s="10">
        <f t="shared" si="32"/>
        <v>63</v>
      </c>
      <c r="Z69" s="10">
        <f t="shared" si="33"/>
        <v>29</v>
      </c>
      <c r="AA69" s="10">
        <f t="shared" si="34"/>
        <v>40</v>
      </c>
      <c r="AB69" s="10">
        <f t="shared" si="35"/>
        <v>1</v>
      </c>
      <c r="AC69" s="10">
        <f t="shared" si="36"/>
        <v>17</v>
      </c>
      <c r="AD69" s="10">
        <f t="shared" si="37"/>
        <v>83</v>
      </c>
      <c r="AE69" s="10">
        <f t="shared" si="38"/>
        <v>80</v>
      </c>
      <c r="AF69" s="10">
        <f t="shared" si="39"/>
        <v>85</v>
      </c>
      <c r="AG69" s="10">
        <f t="shared" si="40"/>
        <v>85</v>
      </c>
      <c r="AH69" s="10">
        <f t="shared" si="41"/>
        <v>85</v>
      </c>
      <c r="AI69" s="10">
        <f t="shared" si="42"/>
        <v>83</v>
      </c>
      <c r="AJ69" s="10">
        <f t="shared" si="43"/>
        <v>78</v>
      </c>
      <c r="AK69" s="10">
        <f t="shared" si="44"/>
        <v>76</v>
      </c>
    </row>
    <row r="70" spans="1:37" x14ac:dyDescent="0.25">
      <c r="A70" s="10">
        <v>68</v>
      </c>
      <c r="B70" s="1" t="s">
        <v>21</v>
      </c>
      <c r="C70" s="1" t="s">
        <v>22</v>
      </c>
      <c r="D70" s="1" t="s">
        <v>174</v>
      </c>
      <c r="E70" s="20">
        <v>8000</v>
      </c>
      <c r="F70" s="2">
        <v>0.40668268959179998</v>
      </c>
      <c r="G70" s="5">
        <v>4.1787019945149995E-2</v>
      </c>
      <c r="H70" s="15">
        <v>6</v>
      </c>
      <c r="I70" s="9">
        <v>0.51516634945381856</v>
      </c>
      <c r="J70" s="9">
        <v>0</v>
      </c>
      <c r="K70" s="9">
        <v>9.6259186016722509E-3</v>
      </c>
      <c r="L70" s="9">
        <v>6.2392362815220842E-2</v>
      </c>
      <c r="M70" s="9">
        <v>0</v>
      </c>
      <c r="N70" s="9">
        <v>0</v>
      </c>
      <c r="O70" s="10">
        <v>67</v>
      </c>
      <c r="P70" s="11">
        <v>4.2924395227094996</v>
      </c>
      <c r="Q70" s="10">
        <v>12</v>
      </c>
      <c r="R70" s="11">
        <v>0.71540658711826</v>
      </c>
      <c r="S70" s="10">
        <v>9</v>
      </c>
      <c r="T70" s="11">
        <v>0.59617215593188</v>
      </c>
      <c r="U70" s="10">
        <v>4</v>
      </c>
      <c r="V70" s="11">
        <v>0.31795848316366998</v>
      </c>
      <c r="W70" s="13">
        <f t="shared" si="30"/>
        <v>68</v>
      </c>
      <c r="X70" s="10">
        <f t="shared" si="31"/>
        <v>24</v>
      </c>
      <c r="Y70" s="10">
        <f t="shared" si="32"/>
        <v>63</v>
      </c>
      <c r="Z70" s="10">
        <f t="shared" si="33"/>
        <v>30</v>
      </c>
      <c r="AA70" s="10">
        <f t="shared" si="34"/>
        <v>15</v>
      </c>
      <c r="AB70" s="10">
        <f t="shared" si="35"/>
        <v>1</v>
      </c>
      <c r="AC70" s="10">
        <f t="shared" si="36"/>
        <v>17</v>
      </c>
      <c r="AD70" s="10">
        <f t="shared" si="37"/>
        <v>63</v>
      </c>
      <c r="AE70" s="10">
        <f t="shared" si="38"/>
        <v>78</v>
      </c>
      <c r="AF70" s="10">
        <f t="shared" si="39"/>
        <v>53</v>
      </c>
      <c r="AG70" s="10">
        <f t="shared" si="40"/>
        <v>57</v>
      </c>
      <c r="AH70" s="10">
        <f t="shared" si="41"/>
        <v>41</v>
      </c>
      <c r="AI70" s="10">
        <f t="shared" si="42"/>
        <v>61</v>
      </c>
      <c r="AJ70" s="10">
        <f t="shared" si="43"/>
        <v>57</v>
      </c>
      <c r="AK70" s="10">
        <f t="shared" si="44"/>
        <v>71</v>
      </c>
    </row>
    <row r="71" spans="1:37" x14ac:dyDescent="0.25">
      <c r="A71" s="10">
        <v>69</v>
      </c>
      <c r="B71" s="1" t="s">
        <v>92</v>
      </c>
      <c r="C71" s="1" t="s">
        <v>93</v>
      </c>
      <c r="D71" s="1" t="s">
        <v>174</v>
      </c>
      <c r="E71" s="20">
        <v>17630.7</v>
      </c>
      <c r="F71" s="2">
        <v>0.40618092256029997</v>
      </c>
      <c r="G71" s="5">
        <v>-8.2726361899654322E-6</v>
      </c>
      <c r="H71" s="15">
        <v>0</v>
      </c>
      <c r="I71" s="9">
        <v>0.18937609722971721</v>
      </c>
      <c r="J71" s="9">
        <v>1.05817422226386E-2</v>
      </c>
      <c r="K71" s="9">
        <v>5.4773990072368517E-3</v>
      </c>
      <c r="L71" s="9">
        <v>0.6948259492047234</v>
      </c>
      <c r="M71" s="9">
        <v>0</v>
      </c>
      <c r="N71" s="9">
        <v>0</v>
      </c>
      <c r="O71" s="10">
        <v>24</v>
      </c>
      <c r="P71" s="11">
        <v>1.9903235057646</v>
      </c>
      <c r="Q71" s="10">
        <v>16</v>
      </c>
      <c r="R71" s="11">
        <v>1.4153411596548</v>
      </c>
      <c r="S71" s="10">
        <v>7</v>
      </c>
      <c r="T71" s="11">
        <v>0.61921175734898004</v>
      </c>
      <c r="U71" s="10">
        <v>11</v>
      </c>
      <c r="V71" s="11">
        <v>0.75189999106661998</v>
      </c>
      <c r="W71" s="13">
        <f t="shared" si="30"/>
        <v>69</v>
      </c>
      <c r="X71" s="10">
        <f t="shared" si="31"/>
        <v>82</v>
      </c>
      <c r="Y71" s="10">
        <f t="shared" si="32"/>
        <v>39</v>
      </c>
      <c r="Z71" s="10">
        <f t="shared" si="33"/>
        <v>43</v>
      </c>
      <c r="AA71" s="10">
        <f t="shared" si="34"/>
        <v>74</v>
      </c>
      <c r="AB71" s="10">
        <f t="shared" si="35"/>
        <v>1</v>
      </c>
      <c r="AC71" s="10">
        <f t="shared" si="36"/>
        <v>17</v>
      </c>
      <c r="AD71" s="10">
        <f t="shared" si="37"/>
        <v>13</v>
      </c>
      <c r="AE71" s="10">
        <f t="shared" si="38"/>
        <v>34</v>
      </c>
      <c r="AF71" s="10">
        <f t="shared" si="39"/>
        <v>60</v>
      </c>
      <c r="AG71" s="10">
        <f t="shared" si="40"/>
        <v>80</v>
      </c>
      <c r="AH71" s="10">
        <f t="shared" si="41"/>
        <v>31</v>
      </c>
      <c r="AI71" s="10">
        <f t="shared" si="42"/>
        <v>62</v>
      </c>
      <c r="AJ71" s="10">
        <f t="shared" si="43"/>
        <v>78</v>
      </c>
      <c r="AK71" s="10">
        <f t="shared" si="44"/>
        <v>83</v>
      </c>
    </row>
    <row r="72" spans="1:37" x14ac:dyDescent="0.25">
      <c r="A72" s="10">
        <v>70</v>
      </c>
      <c r="B72" s="1" t="s">
        <v>35</v>
      </c>
      <c r="C72" s="1" t="s">
        <v>36</v>
      </c>
      <c r="D72" s="1" t="s">
        <v>175</v>
      </c>
      <c r="E72" s="20">
        <v>32150</v>
      </c>
      <c r="F72" s="2">
        <v>0.40614753437177997</v>
      </c>
      <c r="G72" s="5">
        <v>1.0275062573219973E-2</v>
      </c>
      <c r="H72" s="15">
        <v>-36</v>
      </c>
      <c r="I72" s="9">
        <v>0.15721274378148192</v>
      </c>
      <c r="J72" s="9">
        <v>5.7697610828181343E-3</v>
      </c>
      <c r="K72" s="9">
        <v>0</v>
      </c>
      <c r="L72" s="9">
        <v>0.50667190315387889</v>
      </c>
      <c r="M72" s="9">
        <v>8.2687306505318716E-3</v>
      </c>
      <c r="N72" s="9">
        <v>2.9808698381076949E-2</v>
      </c>
      <c r="O72" s="10">
        <v>34</v>
      </c>
      <c r="P72" s="11">
        <v>1.8802224237095999</v>
      </c>
      <c r="Q72" s="10">
        <v>3</v>
      </c>
      <c r="R72" s="11">
        <v>0.28332118713433002</v>
      </c>
      <c r="S72" s="10">
        <v>5</v>
      </c>
      <c r="T72" s="11">
        <v>0.36059060180732999</v>
      </c>
      <c r="U72" s="10">
        <v>2</v>
      </c>
      <c r="V72" s="11">
        <v>7.7269414672997999E-2</v>
      </c>
      <c r="W72" s="13">
        <f t="shared" si="30"/>
        <v>70</v>
      </c>
      <c r="X72" s="10">
        <f t="shared" si="31"/>
        <v>86</v>
      </c>
      <c r="Y72" s="10">
        <f t="shared" si="32"/>
        <v>44</v>
      </c>
      <c r="Z72" s="10">
        <f t="shared" si="33"/>
        <v>56</v>
      </c>
      <c r="AA72" s="10">
        <f t="shared" si="34"/>
        <v>63</v>
      </c>
      <c r="AB72" s="10">
        <f t="shared" si="35"/>
        <v>71</v>
      </c>
      <c r="AC72" s="10">
        <f t="shared" si="36"/>
        <v>8</v>
      </c>
      <c r="AD72" s="10">
        <f t="shared" si="37"/>
        <v>23</v>
      </c>
      <c r="AE72" s="10">
        <f t="shared" si="38"/>
        <v>30</v>
      </c>
      <c r="AF72" s="10">
        <f t="shared" si="39"/>
        <v>11</v>
      </c>
      <c r="AG72" s="10">
        <f t="shared" si="40"/>
        <v>21</v>
      </c>
      <c r="AH72" s="10">
        <f t="shared" si="41"/>
        <v>22</v>
      </c>
      <c r="AI72" s="10">
        <f t="shared" si="42"/>
        <v>36</v>
      </c>
      <c r="AJ72" s="10">
        <f t="shared" si="43"/>
        <v>40</v>
      </c>
      <c r="AK72" s="10">
        <f t="shared" si="44"/>
        <v>42</v>
      </c>
    </row>
    <row r="73" spans="1:37" x14ac:dyDescent="0.25">
      <c r="A73" s="10">
        <v>71</v>
      </c>
      <c r="B73" s="1" t="s">
        <v>13</v>
      </c>
      <c r="C73" s="1" t="s">
        <v>14</v>
      </c>
      <c r="D73" s="1" t="s">
        <v>176</v>
      </c>
      <c r="E73" s="20">
        <v>18196.8</v>
      </c>
      <c r="F73" s="2">
        <v>0.40096354483933</v>
      </c>
      <c r="G73" s="5">
        <v>6.3060299643840023E-2</v>
      </c>
      <c r="H73" s="15">
        <v>9</v>
      </c>
      <c r="I73" s="9">
        <v>0.34992830000119596</v>
      </c>
      <c r="J73" s="9">
        <v>0</v>
      </c>
      <c r="K73" s="9">
        <v>1.3889875895573976E-2</v>
      </c>
      <c r="L73" s="9">
        <v>0.64298991613765999</v>
      </c>
      <c r="M73" s="9">
        <v>0</v>
      </c>
      <c r="N73" s="9">
        <v>0</v>
      </c>
      <c r="O73" s="10">
        <v>39</v>
      </c>
      <c r="P73" s="11">
        <v>2.2569248436979001</v>
      </c>
      <c r="Q73" s="10">
        <v>5</v>
      </c>
      <c r="R73" s="11">
        <v>0.39828085477021002</v>
      </c>
      <c r="S73" s="10">
        <v>21</v>
      </c>
      <c r="T73" s="11">
        <v>1.3607929204649001</v>
      </c>
      <c r="U73" s="10">
        <v>9</v>
      </c>
      <c r="V73" s="11">
        <v>0.89613192323296997</v>
      </c>
      <c r="W73" s="13">
        <f t="shared" si="30"/>
        <v>71</v>
      </c>
      <c r="X73" s="10">
        <f t="shared" si="31"/>
        <v>55</v>
      </c>
      <c r="Y73" s="10">
        <f t="shared" si="32"/>
        <v>63</v>
      </c>
      <c r="Z73" s="10">
        <f t="shared" si="33"/>
        <v>24</v>
      </c>
      <c r="AA73" s="10">
        <f t="shared" si="34"/>
        <v>72</v>
      </c>
      <c r="AB73" s="10">
        <f t="shared" si="35"/>
        <v>1</v>
      </c>
      <c r="AC73" s="10">
        <f t="shared" si="36"/>
        <v>17</v>
      </c>
      <c r="AD73" s="10">
        <f t="shared" si="37"/>
        <v>35</v>
      </c>
      <c r="AE73" s="10">
        <f t="shared" si="38"/>
        <v>44</v>
      </c>
      <c r="AF73" s="10">
        <f t="shared" si="39"/>
        <v>21</v>
      </c>
      <c r="AG73" s="10">
        <f t="shared" si="40"/>
        <v>37</v>
      </c>
      <c r="AH73" s="10">
        <f t="shared" si="41"/>
        <v>77</v>
      </c>
      <c r="AI73" s="10">
        <f t="shared" si="42"/>
        <v>82</v>
      </c>
      <c r="AJ73" s="10">
        <f t="shared" si="43"/>
        <v>74</v>
      </c>
      <c r="AK73" s="10">
        <f t="shared" si="44"/>
        <v>85</v>
      </c>
    </row>
    <row r="74" spans="1:37" x14ac:dyDescent="0.25">
      <c r="A74" s="10">
        <v>72</v>
      </c>
      <c r="B74" s="1" t="s">
        <v>77</v>
      </c>
      <c r="C74" s="1" t="s">
        <v>78</v>
      </c>
      <c r="D74" s="1" t="s">
        <v>174</v>
      </c>
      <c r="E74" s="20">
        <v>20000</v>
      </c>
      <c r="F74" s="2">
        <v>0.39398206067650998</v>
      </c>
      <c r="G74" s="5">
        <v>3.923601768013002E-2</v>
      </c>
      <c r="H74" s="15">
        <v>3</v>
      </c>
      <c r="I74" s="9">
        <v>0.29839247942562902</v>
      </c>
      <c r="J74" s="9">
        <v>3.1252424505002446E-3</v>
      </c>
      <c r="K74" s="9">
        <v>4.62732550505837E-3</v>
      </c>
      <c r="L74" s="9">
        <v>0.19175958319242054</v>
      </c>
      <c r="M74" s="9">
        <v>0</v>
      </c>
      <c r="N74" s="9">
        <v>7.8478782118423573E-2</v>
      </c>
      <c r="O74" s="10">
        <v>81</v>
      </c>
      <c r="P74" s="11">
        <v>4.8475517907747996</v>
      </c>
      <c r="Q74" s="10">
        <v>12</v>
      </c>
      <c r="R74" s="11">
        <v>0.74170191334258995</v>
      </c>
      <c r="S74" s="10">
        <v>14</v>
      </c>
      <c r="T74" s="11">
        <v>0.63574449715078996</v>
      </c>
      <c r="U74" s="10">
        <v>2</v>
      </c>
      <c r="V74" s="11">
        <v>0.15893612428769999</v>
      </c>
      <c r="W74" s="13">
        <f t="shared" si="30"/>
        <v>72</v>
      </c>
      <c r="X74" s="10">
        <f t="shared" si="31"/>
        <v>61</v>
      </c>
      <c r="Y74" s="10">
        <f t="shared" si="32"/>
        <v>49</v>
      </c>
      <c r="Z74" s="10">
        <f t="shared" si="33"/>
        <v>45</v>
      </c>
      <c r="AA74" s="10">
        <f t="shared" si="34"/>
        <v>45</v>
      </c>
      <c r="AB74" s="10">
        <f t="shared" si="35"/>
        <v>1</v>
      </c>
      <c r="AC74" s="10">
        <f t="shared" si="36"/>
        <v>6</v>
      </c>
      <c r="AD74" s="10">
        <f t="shared" si="37"/>
        <v>76</v>
      </c>
      <c r="AE74" s="10">
        <f t="shared" si="38"/>
        <v>81</v>
      </c>
      <c r="AF74" s="10">
        <f t="shared" si="39"/>
        <v>53</v>
      </c>
      <c r="AG74" s="10">
        <f t="shared" si="40"/>
        <v>58</v>
      </c>
      <c r="AH74" s="10">
        <f t="shared" si="41"/>
        <v>61</v>
      </c>
      <c r="AI74" s="10">
        <f t="shared" si="42"/>
        <v>67</v>
      </c>
      <c r="AJ74" s="10">
        <f t="shared" si="43"/>
        <v>40</v>
      </c>
      <c r="AK74" s="10">
        <f t="shared" si="44"/>
        <v>53</v>
      </c>
    </row>
    <row r="75" spans="1:37" x14ac:dyDescent="0.25">
      <c r="A75" s="10">
        <v>73</v>
      </c>
      <c r="B75" s="1" t="s">
        <v>106</v>
      </c>
      <c r="C75" s="1" t="s">
        <v>107</v>
      </c>
      <c r="D75" s="1" t="s">
        <v>176</v>
      </c>
      <c r="E75" s="20">
        <v>77226</v>
      </c>
      <c r="F75" s="2">
        <v>0.38564415327079998</v>
      </c>
      <c r="G75" s="5">
        <v>-2.7917121395070021E-2</v>
      </c>
      <c r="H75" s="15">
        <v>-29</v>
      </c>
      <c r="I75" s="9">
        <v>0.18340396153898478</v>
      </c>
      <c r="J75" s="9">
        <v>1.2043297065518054E-2</v>
      </c>
      <c r="K75" s="9">
        <v>0</v>
      </c>
      <c r="L75" s="9">
        <v>0.22423903301068071</v>
      </c>
      <c r="M75" s="9">
        <v>4.4057137434441148E-3</v>
      </c>
      <c r="N75" s="9">
        <v>0</v>
      </c>
      <c r="O75" s="10">
        <v>36</v>
      </c>
      <c r="P75" s="11">
        <v>2.4456746953405002</v>
      </c>
      <c r="Q75" s="10">
        <v>9</v>
      </c>
      <c r="R75" s="11">
        <v>0.52879452872226995</v>
      </c>
      <c r="S75" s="10">
        <v>13</v>
      </c>
      <c r="T75" s="11">
        <v>0.62794350285769995</v>
      </c>
      <c r="U75" s="10">
        <v>0</v>
      </c>
      <c r="V75" s="11">
        <v>6.6099316090283994E-2</v>
      </c>
      <c r="W75" s="13">
        <f t="shared" si="30"/>
        <v>73</v>
      </c>
      <c r="X75" s="10">
        <f t="shared" si="31"/>
        <v>83</v>
      </c>
      <c r="Y75" s="10">
        <f t="shared" si="32"/>
        <v>33</v>
      </c>
      <c r="Z75" s="10">
        <f t="shared" si="33"/>
        <v>56</v>
      </c>
      <c r="AA75" s="10">
        <f t="shared" si="34"/>
        <v>49</v>
      </c>
      <c r="AB75" s="10">
        <f t="shared" si="35"/>
        <v>64</v>
      </c>
      <c r="AC75" s="10">
        <f t="shared" si="36"/>
        <v>17</v>
      </c>
      <c r="AD75" s="10">
        <f t="shared" si="37"/>
        <v>27</v>
      </c>
      <c r="AE75" s="10">
        <f t="shared" si="38"/>
        <v>48</v>
      </c>
      <c r="AF75" s="10">
        <f t="shared" si="39"/>
        <v>43</v>
      </c>
      <c r="AG75" s="10">
        <f t="shared" si="40"/>
        <v>47</v>
      </c>
      <c r="AH75" s="10">
        <f t="shared" si="41"/>
        <v>59</v>
      </c>
      <c r="AI75" s="10">
        <f t="shared" si="42"/>
        <v>65</v>
      </c>
      <c r="AJ75" s="10">
        <f t="shared" si="43"/>
        <v>1</v>
      </c>
      <c r="AK75" s="10">
        <f t="shared" si="44"/>
        <v>39</v>
      </c>
    </row>
    <row r="76" spans="1:37" x14ac:dyDescent="0.25">
      <c r="A76" s="10">
        <v>74</v>
      </c>
      <c r="B76" s="1" t="s">
        <v>41</v>
      </c>
      <c r="C76" s="1" t="s">
        <v>42</v>
      </c>
      <c r="D76" s="1" t="s">
        <v>174</v>
      </c>
      <c r="E76" s="20">
        <v>13940</v>
      </c>
      <c r="F76" s="2">
        <v>0.38088245929768</v>
      </c>
      <c r="G76" s="5">
        <v>-3.6598814177470018E-2</v>
      </c>
      <c r="H76" s="15">
        <v>-12</v>
      </c>
      <c r="I76" s="9">
        <v>0.45901771411156778</v>
      </c>
      <c r="J76" s="9">
        <v>0</v>
      </c>
      <c r="K76" s="9">
        <v>0</v>
      </c>
      <c r="L76" s="9">
        <v>0.77803868728424519</v>
      </c>
      <c r="M76" s="9">
        <v>0</v>
      </c>
      <c r="N76" s="9">
        <v>0</v>
      </c>
      <c r="O76" s="10">
        <v>119</v>
      </c>
      <c r="P76" s="11">
        <v>2.2292433536707001</v>
      </c>
      <c r="Q76" s="10">
        <v>20</v>
      </c>
      <c r="R76" s="11">
        <v>0.39094939411390001</v>
      </c>
      <c r="S76" s="10">
        <v>63</v>
      </c>
      <c r="T76" s="11">
        <v>1.0979855324050001</v>
      </c>
      <c r="U76" s="10">
        <v>24</v>
      </c>
      <c r="V76" s="11">
        <v>0.29945059974681998</v>
      </c>
      <c r="W76" s="13">
        <f t="shared" si="30"/>
        <v>74</v>
      </c>
      <c r="X76" s="10">
        <f t="shared" si="31"/>
        <v>27</v>
      </c>
      <c r="Y76" s="10">
        <f t="shared" si="32"/>
        <v>63</v>
      </c>
      <c r="Z76" s="10">
        <f t="shared" si="33"/>
        <v>56</v>
      </c>
      <c r="AA76" s="10">
        <f t="shared" si="34"/>
        <v>79</v>
      </c>
      <c r="AB76" s="10">
        <f t="shared" si="35"/>
        <v>1</v>
      </c>
      <c r="AC76" s="10">
        <f t="shared" si="36"/>
        <v>17</v>
      </c>
      <c r="AD76" s="10">
        <f t="shared" si="37"/>
        <v>84</v>
      </c>
      <c r="AE76" s="10">
        <f t="shared" si="38"/>
        <v>42</v>
      </c>
      <c r="AF76" s="10">
        <f t="shared" si="39"/>
        <v>68</v>
      </c>
      <c r="AG76" s="10">
        <f t="shared" si="40"/>
        <v>35</v>
      </c>
      <c r="AH76" s="10">
        <f t="shared" si="41"/>
        <v>86</v>
      </c>
      <c r="AI76" s="10">
        <f t="shared" si="42"/>
        <v>80</v>
      </c>
      <c r="AJ76" s="10">
        <f t="shared" si="43"/>
        <v>85</v>
      </c>
      <c r="AK76" s="10">
        <f t="shared" si="44"/>
        <v>69</v>
      </c>
    </row>
    <row r="77" spans="1:37" x14ac:dyDescent="0.25">
      <c r="A77" s="10">
        <v>75</v>
      </c>
      <c r="B77" s="1" t="s">
        <v>31</v>
      </c>
      <c r="C77" s="1" t="s">
        <v>32</v>
      </c>
      <c r="D77" s="1" t="s">
        <v>174</v>
      </c>
      <c r="E77" s="20" t="s">
        <v>173</v>
      </c>
      <c r="F77" s="2">
        <v>0.36684941965095003</v>
      </c>
      <c r="G77" s="5">
        <v>-4.9572260935299983E-2</v>
      </c>
      <c r="H77" s="15">
        <v>-19</v>
      </c>
      <c r="I77" s="9">
        <v>0.38994153984384661</v>
      </c>
      <c r="J77" s="9">
        <v>0</v>
      </c>
      <c r="K77" s="9">
        <v>0</v>
      </c>
      <c r="L77" s="9">
        <v>0.10294976966565542</v>
      </c>
      <c r="M77" s="9">
        <v>0</v>
      </c>
      <c r="N77" s="9">
        <v>0</v>
      </c>
      <c r="O77" s="10">
        <v>65</v>
      </c>
      <c r="P77" s="11">
        <v>2.8380575721747001</v>
      </c>
      <c r="Q77" s="10">
        <v>8</v>
      </c>
      <c r="R77" s="11">
        <v>0.36894748438271002</v>
      </c>
      <c r="S77" s="10">
        <v>19</v>
      </c>
      <c r="T77" s="11">
        <v>0.87979784737415001</v>
      </c>
      <c r="U77" s="10">
        <v>4</v>
      </c>
      <c r="V77" s="11">
        <v>0.22704460577397001</v>
      </c>
      <c r="W77" s="13">
        <f t="shared" si="30"/>
        <v>75</v>
      </c>
      <c r="X77" s="10">
        <f t="shared" si="31"/>
        <v>42</v>
      </c>
      <c r="Y77" s="10">
        <f t="shared" si="32"/>
        <v>63</v>
      </c>
      <c r="Z77" s="10">
        <f t="shared" si="33"/>
        <v>56</v>
      </c>
      <c r="AA77" s="10">
        <f t="shared" si="34"/>
        <v>24</v>
      </c>
      <c r="AB77" s="10">
        <f t="shared" si="35"/>
        <v>1</v>
      </c>
      <c r="AC77" s="10">
        <f t="shared" si="36"/>
        <v>17</v>
      </c>
      <c r="AD77" s="10">
        <f t="shared" si="37"/>
        <v>60</v>
      </c>
      <c r="AE77" s="10">
        <f t="shared" si="38"/>
        <v>58</v>
      </c>
      <c r="AF77" s="10">
        <f t="shared" si="39"/>
        <v>38</v>
      </c>
      <c r="AG77" s="10">
        <f t="shared" si="40"/>
        <v>33</v>
      </c>
      <c r="AH77" s="10">
        <f t="shared" si="41"/>
        <v>74</v>
      </c>
      <c r="AI77" s="10">
        <f t="shared" si="42"/>
        <v>75</v>
      </c>
      <c r="AJ77" s="10">
        <f t="shared" si="43"/>
        <v>57</v>
      </c>
      <c r="AK77" s="10">
        <f t="shared" si="44"/>
        <v>65</v>
      </c>
    </row>
    <row r="78" spans="1:37" x14ac:dyDescent="0.25">
      <c r="A78" s="10">
        <v>76</v>
      </c>
      <c r="B78" s="1" t="s">
        <v>17</v>
      </c>
      <c r="C78" s="1" t="s">
        <v>18</v>
      </c>
      <c r="D78" s="1" t="s">
        <v>176</v>
      </c>
      <c r="E78" s="20">
        <v>33060</v>
      </c>
      <c r="F78" s="2">
        <v>0.35878145156183999</v>
      </c>
      <c r="G78" s="5">
        <v>3.8969974645319982E-2</v>
      </c>
      <c r="H78" s="15">
        <v>5</v>
      </c>
      <c r="I78" s="9">
        <v>0.39911204480836682</v>
      </c>
      <c r="J78" s="9">
        <v>1.5318642176169968E-2</v>
      </c>
      <c r="K78" s="9">
        <v>0</v>
      </c>
      <c r="L78" s="9">
        <v>0.80099483322548182</v>
      </c>
      <c r="M78" s="9">
        <v>5.3161895369500294E-3</v>
      </c>
      <c r="N78" s="9">
        <v>0</v>
      </c>
      <c r="O78" s="10">
        <v>50</v>
      </c>
      <c r="P78" s="11">
        <v>2.0227274507564998</v>
      </c>
      <c r="Q78" s="10">
        <v>26</v>
      </c>
      <c r="R78" s="11">
        <v>1.0518182743933999</v>
      </c>
      <c r="S78" s="10">
        <v>22</v>
      </c>
      <c r="T78" s="11">
        <v>0.89000007833287997</v>
      </c>
      <c r="U78" s="10">
        <v>18</v>
      </c>
      <c r="V78" s="11">
        <v>0.72818188227236003</v>
      </c>
      <c r="W78" s="13">
        <f t="shared" si="30"/>
        <v>76</v>
      </c>
      <c r="X78" s="10">
        <f t="shared" si="31"/>
        <v>38</v>
      </c>
      <c r="Y78" s="10">
        <f t="shared" si="32"/>
        <v>24</v>
      </c>
      <c r="Z78" s="10">
        <f t="shared" si="33"/>
        <v>56</v>
      </c>
      <c r="AA78" s="10">
        <f t="shared" si="34"/>
        <v>80</v>
      </c>
      <c r="AB78" s="10">
        <f t="shared" si="35"/>
        <v>66</v>
      </c>
      <c r="AC78" s="10">
        <f t="shared" si="36"/>
        <v>17</v>
      </c>
      <c r="AD78" s="10">
        <f t="shared" si="37"/>
        <v>44</v>
      </c>
      <c r="AE78" s="10">
        <f t="shared" si="38"/>
        <v>38</v>
      </c>
      <c r="AF78" s="10">
        <f t="shared" si="39"/>
        <v>78</v>
      </c>
      <c r="AG78" s="10">
        <f t="shared" si="40"/>
        <v>71</v>
      </c>
      <c r="AH78" s="10">
        <f t="shared" si="41"/>
        <v>79</v>
      </c>
      <c r="AI78" s="10">
        <f t="shared" si="42"/>
        <v>77</v>
      </c>
      <c r="AJ78" s="10">
        <f t="shared" si="43"/>
        <v>83</v>
      </c>
      <c r="AK78" s="10">
        <f t="shared" si="44"/>
        <v>80</v>
      </c>
    </row>
    <row r="79" spans="1:37" x14ac:dyDescent="0.25">
      <c r="A79" s="10">
        <v>77</v>
      </c>
      <c r="B79" s="1" t="s">
        <v>124</v>
      </c>
      <c r="C79" s="1" t="s">
        <v>125</v>
      </c>
      <c r="D79" s="1" t="s">
        <v>176</v>
      </c>
      <c r="E79" s="20">
        <v>49305</v>
      </c>
      <c r="F79" s="2">
        <v>0.35046083733213002</v>
      </c>
      <c r="G79" s="5">
        <v>-2.9750221276440003E-2</v>
      </c>
      <c r="H79" s="15">
        <v>-10</v>
      </c>
      <c r="I79" s="9">
        <v>0.22505038481823092</v>
      </c>
      <c r="J79" s="9">
        <v>1.0636407403721361E-2</v>
      </c>
      <c r="K79" s="9">
        <v>0</v>
      </c>
      <c r="L79" s="9">
        <v>0.15172556024515521</v>
      </c>
      <c r="M79" s="9">
        <v>0</v>
      </c>
      <c r="N79" s="9">
        <v>0</v>
      </c>
      <c r="O79" s="10">
        <v>30</v>
      </c>
      <c r="P79" s="11">
        <v>2.5874462863247998</v>
      </c>
      <c r="Q79" s="10">
        <v>19</v>
      </c>
      <c r="R79" s="11">
        <v>1.3721306063844001</v>
      </c>
      <c r="S79" s="10">
        <v>14</v>
      </c>
      <c r="T79" s="11">
        <v>0.94088955866357005</v>
      </c>
      <c r="U79" s="10">
        <v>16</v>
      </c>
      <c r="V79" s="11">
        <v>0.74487090060866001</v>
      </c>
      <c r="W79" s="13">
        <f t="shared" si="30"/>
        <v>77</v>
      </c>
      <c r="X79" s="10">
        <f t="shared" si="31"/>
        <v>76</v>
      </c>
      <c r="Y79" s="10">
        <f t="shared" si="32"/>
        <v>37</v>
      </c>
      <c r="Z79" s="10">
        <f t="shared" si="33"/>
        <v>56</v>
      </c>
      <c r="AA79" s="10">
        <f t="shared" si="34"/>
        <v>37</v>
      </c>
      <c r="AB79" s="10">
        <f t="shared" si="35"/>
        <v>1</v>
      </c>
      <c r="AC79" s="10">
        <f t="shared" si="36"/>
        <v>17</v>
      </c>
      <c r="AD79" s="10">
        <f t="shared" si="37"/>
        <v>18</v>
      </c>
      <c r="AE79" s="10">
        <f t="shared" si="38"/>
        <v>50</v>
      </c>
      <c r="AF79" s="10">
        <f t="shared" si="39"/>
        <v>67</v>
      </c>
      <c r="AG79" s="10">
        <f t="shared" si="40"/>
        <v>79</v>
      </c>
      <c r="AH79" s="10">
        <f t="shared" si="41"/>
        <v>61</v>
      </c>
      <c r="AI79" s="10">
        <f t="shared" si="42"/>
        <v>78</v>
      </c>
      <c r="AJ79" s="10">
        <f t="shared" si="43"/>
        <v>82</v>
      </c>
      <c r="AK79" s="10">
        <f t="shared" si="44"/>
        <v>81</v>
      </c>
    </row>
    <row r="80" spans="1:37" x14ac:dyDescent="0.25">
      <c r="A80" s="10">
        <v>78</v>
      </c>
      <c r="B80" s="1" t="s">
        <v>140</v>
      </c>
      <c r="C80" s="1" t="s">
        <v>141</v>
      </c>
      <c r="D80" s="1" t="s">
        <v>174</v>
      </c>
      <c r="E80" s="20">
        <v>4403.5</v>
      </c>
      <c r="F80" s="2">
        <v>0.34365382304154002</v>
      </c>
      <c r="G80" s="5">
        <v>-0.11384046316431995</v>
      </c>
      <c r="H80" s="15">
        <v>-32</v>
      </c>
      <c r="I80" s="9">
        <v>0.38396501644765857</v>
      </c>
      <c r="J80" s="9">
        <v>1.34712060802132E-3</v>
      </c>
      <c r="K80" s="9">
        <v>1.6773068806385502E-2</v>
      </c>
      <c r="L80" s="9">
        <v>0.34898330435706243</v>
      </c>
      <c r="M80" s="9">
        <v>0</v>
      </c>
      <c r="N80" s="9">
        <v>0</v>
      </c>
      <c r="O80" s="10">
        <v>38</v>
      </c>
      <c r="P80" s="11">
        <v>2.4027231755486</v>
      </c>
      <c r="Q80" s="10">
        <v>9</v>
      </c>
      <c r="R80" s="11">
        <v>0.42153038167519002</v>
      </c>
      <c r="S80" s="10">
        <v>10</v>
      </c>
      <c r="T80" s="11">
        <v>0.63229557251278001</v>
      </c>
      <c r="U80" s="10">
        <v>11</v>
      </c>
      <c r="V80" s="11">
        <v>0.50583645801022004</v>
      </c>
      <c r="W80" s="13">
        <f t="shared" si="30"/>
        <v>78</v>
      </c>
      <c r="X80" s="10">
        <f t="shared" si="31"/>
        <v>47</v>
      </c>
      <c r="Y80" s="10">
        <f t="shared" si="32"/>
        <v>54</v>
      </c>
      <c r="Z80" s="10">
        <f t="shared" si="33"/>
        <v>20</v>
      </c>
      <c r="AA80" s="10">
        <f t="shared" si="34"/>
        <v>57</v>
      </c>
      <c r="AB80" s="10">
        <f t="shared" si="35"/>
        <v>1</v>
      </c>
      <c r="AC80" s="10">
        <f t="shared" si="36"/>
        <v>17</v>
      </c>
      <c r="AD80" s="10">
        <f t="shared" si="37"/>
        <v>31</v>
      </c>
      <c r="AE80" s="10">
        <f t="shared" si="38"/>
        <v>47</v>
      </c>
      <c r="AF80" s="10">
        <f t="shared" si="39"/>
        <v>43</v>
      </c>
      <c r="AG80" s="10">
        <f t="shared" si="40"/>
        <v>39</v>
      </c>
      <c r="AH80" s="10">
        <f t="shared" si="41"/>
        <v>48</v>
      </c>
      <c r="AI80" s="10">
        <f t="shared" si="42"/>
        <v>66</v>
      </c>
      <c r="AJ80" s="10">
        <f t="shared" si="43"/>
        <v>78</v>
      </c>
      <c r="AK80" s="10">
        <f t="shared" si="44"/>
        <v>79</v>
      </c>
    </row>
    <row r="81" spans="1:37" x14ac:dyDescent="0.25">
      <c r="A81" s="10">
        <v>79</v>
      </c>
      <c r="B81" s="1" t="s">
        <v>33</v>
      </c>
      <c r="C81" s="1" t="s">
        <v>34</v>
      </c>
      <c r="D81" s="1" t="s">
        <v>175</v>
      </c>
      <c r="E81" s="20">
        <v>0</v>
      </c>
      <c r="F81" s="2">
        <v>0.34364157200479001</v>
      </c>
      <c r="G81" s="5">
        <v>0.11506148843652997</v>
      </c>
      <c r="H81" s="15">
        <v>3</v>
      </c>
      <c r="I81" s="9">
        <v>0.95496363572797571</v>
      </c>
      <c r="J81" s="9">
        <v>1.9136299136622997E-2</v>
      </c>
      <c r="K81" s="9">
        <v>0</v>
      </c>
      <c r="L81" s="9">
        <v>0.88270740778854551</v>
      </c>
      <c r="M81" s="9">
        <v>7.5009401878592147E-2</v>
      </c>
      <c r="N81" s="9">
        <v>0</v>
      </c>
      <c r="O81" s="10">
        <v>129</v>
      </c>
      <c r="P81" s="11">
        <v>3.3907216168746999</v>
      </c>
      <c r="Q81" s="10">
        <v>50</v>
      </c>
      <c r="R81" s="11">
        <v>0.97091147619760998</v>
      </c>
      <c r="S81" s="10">
        <v>21</v>
      </c>
      <c r="T81" s="11">
        <v>0.62735818462000004</v>
      </c>
      <c r="U81" s="10">
        <v>8</v>
      </c>
      <c r="V81" s="11">
        <v>0.28380489304237999</v>
      </c>
      <c r="W81" s="13">
        <f t="shared" si="30"/>
        <v>79</v>
      </c>
      <c r="X81" s="10">
        <f t="shared" si="31"/>
        <v>2</v>
      </c>
      <c r="Y81" s="10">
        <f t="shared" si="32"/>
        <v>22</v>
      </c>
      <c r="Z81" s="10">
        <f t="shared" si="33"/>
        <v>56</v>
      </c>
      <c r="AA81" s="10">
        <f t="shared" si="34"/>
        <v>84</v>
      </c>
      <c r="AB81" s="10">
        <f t="shared" si="35"/>
        <v>84</v>
      </c>
      <c r="AC81" s="10">
        <f t="shared" si="36"/>
        <v>17</v>
      </c>
      <c r="AD81" s="10">
        <f t="shared" si="37"/>
        <v>85</v>
      </c>
      <c r="AE81" s="10">
        <f t="shared" si="38"/>
        <v>68</v>
      </c>
      <c r="AF81" s="10">
        <f t="shared" si="39"/>
        <v>86</v>
      </c>
      <c r="AG81" s="10">
        <f t="shared" si="40"/>
        <v>68</v>
      </c>
      <c r="AH81" s="10">
        <f t="shared" si="41"/>
        <v>77</v>
      </c>
      <c r="AI81" s="10">
        <f t="shared" si="42"/>
        <v>64</v>
      </c>
      <c r="AJ81" s="10">
        <f t="shared" si="43"/>
        <v>71</v>
      </c>
      <c r="AK81" s="10">
        <f t="shared" si="44"/>
        <v>68</v>
      </c>
    </row>
    <row r="82" spans="1:37" x14ac:dyDescent="0.25">
      <c r="A82" s="10">
        <v>80</v>
      </c>
      <c r="B82" s="1" t="s">
        <v>158</v>
      </c>
      <c r="C82" s="1" t="s">
        <v>159</v>
      </c>
      <c r="D82" s="1" t="s">
        <v>174</v>
      </c>
      <c r="E82" s="20">
        <v>5000</v>
      </c>
      <c r="F82" s="2">
        <v>0.33719323622871</v>
      </c>
      <c r="G82" s="5">
        <v>3.4438735016840027E-2</v>
      </c>
      <c r="H82" s="15">
        <v>-1</v>
      </c>
      <c r="I82" s="9">
        <v>0.57068743799013832</v>
      </c>
      <c r="J82" s="9">
        <v>1.2321089605211327E-3</v>
      </c>
      <c r="K82" s="9">
        <v>9.9660426504146696E-3</v>
      </c>
      <c r="L82" s="9">
        <v>0.92606033518819708</v>
      </c>
      <c r="M82" s="9">
        <v>7.4991582708262465E-3</v>
      </c>
      <c r="N82" s="9">
        <v>0</v>
      </c>
      <c r="O82" s="10">
        <v>175</v>
      </c>
      <c r="P82" s="11">
        <v>4.2405097492595996</v>
      </c>
      <c r="Q82" s="10">
        <v>18</v>
      </c>
      <c r="R82" s="11">
        <v>0.42405097492596</v>
      </c>
      <c r="S82" s="10">
        <v>19</v>
      </c>
      <c r="T82" s="11">
        <v>0.59064242936115996</v>
      </c>
      <c r="U82" s="10">
        <v>7</v>
      </c>
      <c r="V82" s="11">
        <v>0.16659145443519999</v>
      </c>
      <c r="W82" s="13">
        <f t="shared" si="30"/>
        <v>80</v>
      </c>
      <c r="X82" s="10">
        <f t="shared" si="31"/>
        <v>18</v>
      </c>
      <c r="Y82" s="10">
        <f t="shared" si="32"/>
        <v>56</v>
      </c>
      <c r="Z82" s="10">
        <f t="shared" si="33"/>
        <v>28</v>
      </c>
      <c r="AA82" s="10">
        <f t="shared" si="34"/>
        <v>85</v>
      </c>
      <c r="AB82" s="10">
        <f t="shared" si="35"/>
        <v>70</v>
      </c>
      <c r="AC82" s="10">
        <f t="shared" si="36"/>
        <v>17</v>
      </c>
      <c r="AD82" s="10">
        <f t="shared" si="37"/>
        <v>86</v>
      </c>
      <c r="AE82" s="10">
        <f t="shared" si="38"/>
        <v>77</v>
      </c>
      <c r="AF82" s="10">
        <f t="shared" si="39"/>
        <v>65</v>
      </c>
      <c r="AG82" s="10">
        <f t="shared" si="40"/>
        <v>40</v>
      </c>
      <c r="AH82" s="10">
        <f t="shared" si="41"/>
        <v>74</v>
      </c>
      <c r="AI82" s="10">
        <f t="shared" si="42"/>
        <v>60</v>
      </c>
      <c r="AJ82" s="10">
        <f t="shared" si="43"/>
        <v>68</v>
      </c>
      <c r="AK82" s="10">
        <f t="shared" si="44"/>
        <v>55</v>
      </c>
    </row>
    <row r="83" spans="1:37" x14ac:dyDescent="0.25">
      <c r="A83" s="10">
        <v>81</v>
      </c>
      <c r="B83" s="1" t="s">
        <v>98</v>
      </c>
      <c r="C83" s="1" t="s">
        <v>99</v>
      </c>
      <c r="D83" s="1" t="s">
        <v>176</v>
      </c>
      <c r="E83" s="20">
        <v>28000</v>
      </c>
      <c r="F83" s="2">
        <v>0.32348762011181997</v>
      </c>
      <c r="G83" s="5">
        <v>4.034921306757E-2</v>
      </c>
      <c r="H83" s="15">
        <v>-5</v>
      </c>
      <c r="I83" s="9">
        <v>0.29024130654338093</v>
      </c>
      <c r="J83" s="9">
        <v>2.936579833671981E-2</v>
      </c>
      <c r="K83" s="9">
        <v>1.5218067889127558E-3</v>
      </c>
      <c r="L83" s="9">
        <v>0.59139854512149326</v>
      </c>
      <c r="M83" s="9">
        <v>2.5408476354556321E-2</v>
      </c>
      <c r="N83" s="9">
        <v>0</v>
      </c>
      <c r="O83" s="10">
        <v>100</v>
      </c>
      <c r="P83" s="11">
        <v>4.2345530529186002</v>
      </c>
      <c r="Q83" s="10">
        <v>16</v>
      </c>
      <c r="R83" s="11">
        <v>0.79256340562647998</v>
      </c>
      <c r="S83" s="10">
        <v>12</v>
      </c>
      <c r="T83" s="11">
        <v>0.54347204957244</v>
      </c>
      <c r="U83" s="10">
        <v>3</v>
      </c>
      <c r="V83" s="11">
        <v>6.7934006196555E-2</v>
      </c>
      <c r="W83" s="13">
        <f t="shared" si="30"/>
        <v>81</v>
      </c>
      <c r="X83" s="10">
        <f t="shared" si="31"/>
        <v>64</v>
      </c>
      <c r="Y83" s="10">
        <f t="shared" si="32"/>
        <v>14</v>
      </c>
      <c r="Z83" s="10">
        <f t="shared" si="33"/>
        <v>51</v>
      </c>
      <c r="AA83" s="10">
        <f t="shared" si="34"/>
        <v>68</v>
      </c>
      <c r="AB83" s="10">
        <f t="shared" si="35"/>
        <v>81</v>
      </c>
      <c r="AC83" s="10">
        <f t="shared" si="36"/>
        <v>17</v>
      </c>
      <c r="AD83" s="10">
        <f t="shared" si="37"/>
        <v>80</v>
      </c>
      <c r="AE83" s="10">
        <f t="shared" si="38"/>
        <v>76</v>
      </c>
      <c r="AF83" s="10">
        <f t="shared" si="39"/>
        <v>60</v>
      </c>
      <c r="AG83" s="10">
        <f t="shared" si="40"/>
        <v>60</v>
      </c>
      <c r="AH83" s="10">
        <f t="shared" si="41"/>
        <v>56</v>
      </c>
      <c r="AI83" s="10">
        <f t="shared" si="42"/>
        <v>57</v>
      </c>
      <c r="AJ83" s="10">
        <f t="shared" si="43"/>
        <v>48</v>
      </c>
      <c r="AK83" s="10">
        <f t="shared" si="44"/>
        <v>40</v>
      </c>
    </row>
    <row r="84" spans="1:37" x14ac:dyDescent="0.25">
      <c r="A84" s="10">
        <v>82</v>
      </c>
      <c r="B84" s="1" t="s">
        <v>63</v>
      </c>
      <c r="C84" s="1" t="s">
        <v>64</v>
      </c>
      <c r="D84" s="1" t="s">
        <v>174</v>
      </c>
      <c r="E84" s="20">
        <v>24998</v>
      </c>
      <c r="F84" s="2">
        <v>0.32161135457751</v>
      </c>
      <c r="G84" s="5" t="s">
        <v>173</v>
      </c>
      <c r="H84" s="15" t="s">
        <v>173</v>
      </c>
      <c r="I84" s="9">
        <v>0.93720187335729632</v>
      </c>
      <c r="J84" s="9">
        <v>3.1958381849862302E-3</v>
      </c>
      <c r="K84" s="9">
        <v>1.4659902118131342E-2</v>
      </c>
      <c r="L84" s="9">
        <v>0.81806071273480818</v>
      </c>
      <c r="M84" s="9">
        <v>1.7090786815361144E-3</v>
      </c>
      <c r="N84" s="9">
        <v>0</v>
      </c>
      <c r="O84" s="10">
        <v>59</v>
      </c>
      <c r="P84" s="11">
        <v>8.8178023084795996</v>
      </c>
      <c r="Q84" s="10">
        <v>8</v>
      </c>
      <c r="R84" s="11">
        <v>1.1956342113192999</v>
      </c>
      <c r="S84" s="10">
        <v>23</v>
      </c>
      <c r="T84" s="11">
        <v>3.4374483575429</v>
      </c>
      <c r="U84" s="10">
        <v>5</v>
      </c>
      <c r="V84" s="11">
        <v>0.74727138207454002</v>
      </c>
      <c r="W84" s="13">
        <f t="shared" si="30"/>
        <v>82</v>
      </c>
      <c r="X84" s="10">
        <f t="shared" si="31"/>
        <v>3</v>
      </c>
      <c r="Y84" s="10">
        <f t="shared" si="32"/>
        <v>48</v>
      </c>
      <c r="Z84" s="10">
        <f t="shared" si="33"/>
        <v>23</v>
      </c>
      <c r="AA84" s="10">
        <f t="shared" si="34"/>
        <v>81</v>
      </c>
      <c r="AB84" s="10">
        <f t="shared" si="35"/>
        <v>59</v>
      </c>
      <c r="AC84" s="10">
        <f t="shared" si="36"/>
        <v>17</v>
      </c>
      <c r="AD84" s="10">
        <f t="shared" si="37"/>
        <v>54</v>
      </c>
      <c r="AE84" s="10">
        <f t="shared" si="38"/>
        <v>85</v>
      </c>
      <c r="AF84" s="10">
        <f t="shared" si="39"/>
        <v>38</v>
      </c>
      <c r="AG84" s="10">
        <f t="shared" si="40"/>
        <v>77</v>
      </c>
      <c r="AH84" s="10">
        <f t="shared" si="41"/>
        <v>81</v>
      </c>
      <c r="AI84" s="10">
        <f t="shared" si="42"/>
        <v>86</v>
      </c>
      <c r="AJ84" s="10">
        <f t="shared" si="43"/>
        <v>61</v>
      </c>
      <c r="AK84" s="10">
        <f t="shared" si="44"/>
        <v>82</v>
      </c>
    </row>
    <row r="85" spans="1:37" x14ac:dyDescent="0.25">
      <c r="A85" s="10">
        <v>83</v>
      </c>
      <c r="B85" s="1" t="s">
        <v>23</v>
      </c>
      <c r="C85" s="1" t="s">
        <v>24</v>
      </c>
      <c r="D85" s="1" t="s">
        <v>176</v>
      </c>
      <c r="E85" s="20">
        <v>0</v>
      </c>
      <c r="F85" s="2">
        <v>0.31189294902051001</v>
      </c>
      <c r="G85" s="5" t="s">
        <v>173</v>
      </c>
      <c r="H85" s="15" t="s">
        <v>173</v>
      </c>
      <c r="I85" s="9">
        <v>0.27577322971679313</v>
      </c>
      <c r="J85" s="2">
        <v>2.9302076806739605E-2</v>
      </c>
      <c r="K85" s="2">
        <v>1.0050782425001764E-2</v>
      </c>
      <c r="L85" s="2">
        <v>0.39007642741537096</v>
      </c>
      <c r="M85" s="2">
        <v>7.4947972262439195E-3</v>
      </c>
      <c r="N85" s="2">
        <v>2.5221263192929007E-2</v>
      </c>
      <c r="O85" s="1">
        <v>77</v>
      </c>
      <c r="P85" s="3">
        <v>10.305706386931</v>
      </c>
      <c r="Q85" s="1">
        <v>41</v>
      </c>
      <c r="R85" s="3">
        <v>5.4874540501839002</v>
      </c>
      <c r="S85" s="1">
        <v>17</v>
      </c>
      <c r="T85" s="3">
        <v>2.2752858256859998</v>
      </c>
      <c r="U85" s="1">
        <v>0</v>
      </c>
      <c r="V85" s="3">
        <v>0</v>
      </c>
      <c r="W85" s="10">
        <f t="shared" si="30"/>
        <v>83</v>
      </c>
      <c r="X85" s="10">
        <f t="shared" si="31"/>
        <v>68</v>
      </c>
      <c r="Y85" s="10">
        <f t="shared" si="32"/>
        <v>15</v>
      </c>
      <c r="Z85" s="10">
        <f t="shared" si="33"/>
        <v>27</v>
      </c>
      <c r="AA85" s="10">
        <f t="shared" si="34"/>
        <v>59</v>
      </c>
      <c r="AB85" s="10">
        <f t="shared" si="35"/>
        <v>69</v>
      </c>
      <c r="AC85" s="10">
        <f t="shared" si="36"/>
        <v>9</v>
      </c>
      <c r="AD85" s="10">
        <f t="shared" si="37"/>
        <v>73</v>
      </c>
      <c r="AE85" s="10">
        <f t="shared" si="38"/>
        <v>86</v>
      </c>
      <c r="AF85" s="10">
        <f t="shared" si="39"/>
        <v>84</v>
      </c>
      <c r="AG85" s="10">
        <f t="shared" si="40"/>
        <v>86</v>
      </c>
      <c r="AH85" s="10">
        <f t="shared" si="41"/>
        <v>71</v>
      </c>
      <c r="AI85" s="10">
        <f t="shared" si="42"/>
        <v>85</v>
      </c>
      <c r="AJ85" s="10">
        <f t="shared" si="43"/>
        <v>1</v>
      </c>
      <c r="AK85" s="10">
        <f t="shared" si="44"/>
        <v>1</v>
      </c>
    </row>
    <row r="86" spans="1:37" x14ac:dyDescent="0.25">
      <c r="A86" s="10">
        <v>84</v>
      </c>
      <c r="B86" s="1" t="s">
        <v>69</v>
      </c>
      <c r="C86" s="1" t="s">
        <v>70</v>
      </c>
      <c r="D86" s="1" t="s">
        <v>176</v>
      </c>
      <c r="E86" s="20">
        <v>4172</v>
      </c>
      <c r="F86" s="2">
        <v>0.29192764974849</v>
      </c>
      <c r="G86" s="5">
        <v>-6.9439232868640011E-2</v>
      </c>
      <c r="H86" s="15">
        <v>-26</v>
      </c>
      <c r="I86" s="9">
        <v>0.69800456781385001</v>
      </c>
      <c r="J86" s="9">
        <v>2.4097056813900473E-2</v>
      </c>
      <c r="K86" s="9">
        <v>0</v>
      </c>
      <c r="L86" s="9">
        <v>0.75562774985791736</v>
      </c>
      <c r="M86" s="9">
        <v>8.76964412288712E-2</v>
      </c>
      <c r="N86" s="9">
        <v>0</v>
      </c>
      <c r="O86" s="10">
        <v>30</v>
      </c>
      <c r="P86" s="11">
        <v>1.2670707420653999</v>
      </c>
      <c r="Q86" s="10">
        <v>6</v>
      </c>
      <c r="R86" s="11">
        <v>0.29564983981526</v>
      </c>
      <c r="S86" s="10">
        <v>23</v>
      </c>
      <c r="T86" s="11">
        <v>0.82359598234250997</v>
      </c>
      <c r="U86" s="10">
        <v>3</v>
      </c>
      <c r="V86" s="11">
        <v>0.12670707420654001</v>
      </c>
      <c r="W86" s="13">
        <f t="shared" si="30"/>
        <v>84</v>
      </c>
      <c r="X86" s="10">
        <f t="shared" si="31"/>
        <v>10</v>
      </c>
      <c r="Y86" s="10">
        <f t="shared" si="32"/>
        <v>17</v>
      </c>
      <c r="Z86" s="10">
        <f t="shared" si="33"/>
        <v>56</v>
      </c>
      <c r="AA86" s="10">
        <f t="shared" si="34"/>
        <v>76</v>
      </c>
      <c r="AB86" s="10">
        <f t="shared" si="35"/>
        <v>86</v>
      </c>
      <c r="AC86" s="10">
        <f t="shared" si="36"/>
        <v>17</v>
      </c>
      <c r="AD86" s="10">
        <f t="shared" si="37"/>
        <v>18</v>
      </c>
      <c r="AE86" s="10">
        <f t="shared" si="38"/>
        <v>11</v>
      </c>
      <c r="AF86" s="10">
        <f t="shared" si="39"/>
        <v>27</v>
      </c>
      <c r="AG86" s="10">
        <f t="shared" si="40"/>
        <v>23</v>
      </c>
      <c r="AH86" s="10">
        <f t="shared" si="41"/>
        <v>81</v>
      </c>
      <c r="AI86" s="10">
        <f t="shared" si="42"/>
        <v>73</v>
      </c>
      <c r="AJ86" s="10">
        <f t="shared" si="43"/>
        <v>48</v>
      </c>
      <c r="AK86" s="10">
        <f t="shared" si="44"/>
        <v>51</v>
      </c>
    </row>
    <row r="87" spans="1:37" x14ac:dyDescent="0.25">
      <c r="A87" s="10">
        <v>85</v>
      </c>
      <c r="B87" s="1" t="s">
        <v>25</v>
      </c>
      <c r="C87" s="1" t="s">
        <v>26</v>
      </c>
      <c r="D87" s="1" t="s">
        <v>174</v>
      </c>
      <c r="E87" s="20">
        <v>59000</v>
      </c>
      <c r="F87" s="2">
        <v>0.22657577358829001</v>
      </c>
      <c r="G87" s="5">
        <v>9.6405666617180003E-2</v>
      </c>
      <c r="H87" s="15">
        <v>-2</v>
      </c>
      <c r="I87" s="9">
        <v>0.24321317223551606</v>
      </c>
      <c r="J87" s="9">
        <v>1.2627620717059373E-2</v>
      </c>
      <c r="K87" s="9">
        <v>4.1782816072932354E-4</v>
      </c>
      <c r="L87" s="9">
        <v>3.4200327888954746E-2</v>
      </c>
      <c r="M87" s="9">
        <v>2.0474118487610177E-2</v>
      </c>
      <c r="N87" s="9">
        <v>0</v>
      </c>
      <c r="O87" s="10">
        <v>55</v>
      </c>
      <c r="P87" s="11">
        <v>3.4526254456853001</v>
      </c>
      <c r="Q87" s="10">
        <v>20</v>
      </c>
      <c r="R87" s="11">
        <v>1.2402635096151</v>
      </c>
      <c r="S87" s="10">
        <v>19</v>
      </c>
      <c r="T87" s="11">
        <v>0.87153652027007</v>
      </c>
      <c r="U87" s="10">
        <v>20</v>
      </c>
      <c r="V87" s="11">
        <v>0.90505715566506995</v>
      </c>
      <c r="W87" s="13">
        <f t="shared" si="30"/>
        <v>85</v>
      </c>
      <c r="X87" s="10">
        <f t="shared" si="31"/>
        <v>73</v>
      </c>
      <c r="Y87" s="10">
        <f t="shared" si="32"/>
        <v>29</v>
      </c>
      <c r="Z87" s="10">
        <f t="shared" si="33"/>
        <v>54</v>
      </c>
      <c r="AA87" s="10">
        <f t="shared" si="34"/>
        <v>9</v>
      </c>
      <c r="AB87" s="10">
        <f t="shared" si="35"/>
        <v>79</v>
      </c>
      <c r="AC87" s="10">
        <f t="shared" si="36"/>
        <v>17</v>
      </c>
      <c r="AD87" s="10">
        <f t="shared" si="37"/>
        <v>48</v>
      </c>
      <c r="AE87" s="10">
        <f t="shared" si="38"/>
        <v>71</v>
      </c>
      <c r="AF87" s="10">
        <f t="shared" si="39"/>
        <v>68</v>
      </c>
      <c r="AG87" s="10">
        <f t="shared" si="40"/>
        <v>78</v>
      </c>
      <c r="AH87" s="10">
        <f t="shared" si="41"/>
        <v>74</v>
      </c>
      <c r="AI87" s="10">
        <f t="shared" si="42"/>
        <v>74</v>
      </c>
      <c r="AJ87" s="10">
        <f t="shared" si="43"/>
        <v>84</v>
      </c>
      <c r="AK87" s="10">
        <f t="shared" si="44"/>
        <v>86</v>
      </c>
    </row>
    <row r="88" spans="1:37" x14ac:dyDescent="0.25">
      <c r="A88" s="10">
        <v>86</v>
      </c>
      <c r="B88" s="1" t="s">
        <v>160</v>
      </c>
      <c r="C88" s="1" t="s">
        <v>161</v>
      </c>
      <c r="D88" s="1" t="s">
        <v>174</v>
      </c>
      <c r="E88" s="20">
        <v>25385</v>
      </c>
      <c r="F88" s="2">
        <v>0.19782836474068</v>
      </c>
      <c r="G88" s="5">
        <v>-9.5883243635970006E-2</v>
      </c>
      <c r="H88" s="15">
        <v>-26</v>
      </c>
      <c r="I88" s="9">
        <v>0.37039455203488059</v>
      </c>
      <c r="J88" s="9">
        <v>5.7516607233683414E-3</v>
      </c>
      <c r="K88" s="9">
        <v>0</v>
      </c>
      <c r="L88" s="9">
        <v>1.5308898389161213E-2</v>
      </c>
      <c r="M88" s="9">
        <v>1.7607763619748147E-2</v>
      </c>
      <c r="N88" s="9">
        <v>0</v>
      </c>
      <c r="O88" s="10">
        <v>70</v>
      </c>
      <c r="P88" s="11">
        <v>2.7115993953937001</v>
      </c>
      <c r="Q88" s="10">
        <v>25</v>
      </c>
      <c r="R88" s="11">
        <v>1.0945905816268</v>
      </c>
      <c r="S88" s="10">
        <v>32</v>
      </c>
      <c r="T88" s="11">
        <v>1.2936070510135</v>
      </c>
      <c r="U88" s="10">
        <v>24</v>
      </c>
      <c r="V88" s="11">
        <v>0.77118881887341995</v>
      </c>
      <c r="W88" s="13">
        <f t="shared" si="30"/>
        <v>86</v>
      </c>
      <c r="X88" s="10">
        <f t="shared" si="31"/>
        <v>50</v>
      </c>
      <c r="Y88" s="10">
        <f t="shared" si="32"/>
        <v>45</v>
      </c>
      <c r="Z88" s="10">
        <f t="shared" si="33"/>
        <v>56</v>
      </c>
      <c r="AA88" s="10">
        <f t="shared" si="34"/>
        <v>7</v>
      </c>
      <c r="AB88" s="10">
        <f t="shared" si="35"/>
        <v>78</v>
      </c>
      <c r="AC88" s="10">
        <f t="shared" si="36"/>
        <v>17</v>
      </c>
      <c r="AD88" s="10">
        <f t="shared" si="37"/>
        <v>66</v>
      </c>
      <c r="AE88" s="10">
        <f t="shared" si="38"/>
        <v>55</v>
      </c>
      <c r="AF88" s="10">
        <f t="shared" si="39"/>
        <v>77</v>
      </c>
      <c r="AG88" s="10">
        <f t="shared" si="40"/>
        <v>74</v>
      </c>
      <c r="AH88" s="10">
        <f t="shared" si="41"/>
        <v>84</v>
      </c>
      <c r="AI88" s="10">
        <f t="shared" si="42"/>
        <v>81</v>
      </c>
      <c r="AJ88" s="10">
        <f t="shared" si="43"/>
        <v>85</v>
      </c>
      <c r="AK88" s="10">
        <f t="shared" si="44"/>
        <v>84</v>
      </c>
    </row>
  </sheetData>
  <autoFilter ref="A2:AK2" xr:uid="{20454EFF-ECAA-47FB-9B1B-7D0FA8306765}">
    <sortState ref="A3:AK88">
      <sortCondition descending="1" ref="F2"/>
    </sortState>
  </autoFilter>
  <mergeCells count="3">
    <mergeCell ref="A1:F1"/>
    <mergeCell ref="I1:V1"/>
    <mergeCell ref="W1:AK1"/>
  </mergeCells>
  <conditionalFormatting sqref="I3:I85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85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85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85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:M85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:N85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:O85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P85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85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:R85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:S85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:T85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3:U85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:V85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:W85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3:X85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3:Y85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:Z85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3:AB88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3:AC85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3:AD88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3:AE88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:AF88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:AG88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:AH88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3:AI88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3:AJ88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:AK88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:I88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88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88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88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:M8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:N8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8:O88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P88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Q88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:R88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:S8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:T8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3:U88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:V88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3:W8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3:X8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3:Y88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:Z8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:H8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3:AB88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3:AC88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3:AD8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3:AE88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:AF88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3:AG8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:AH88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3:AI8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3:AJ88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3:AK8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:G8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8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8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3:AA8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3:AA8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HT_2018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Kajan</dc:creator>
  <cp:lastModifiedBy>Michal Pisko TIS</cp:lastModifiedBy>
  <dcterms:created xsi:type="dcterms:W3CDTF">2018-10-09T13:26:40Z</dcterms:created>
  <dcterms:modified xsi:type="dcterms:W3CDTF">2018-10-09T20:29:53Z</dcterms:modified>
</cp:coreProperties>
</file>